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alenna.rammekwa\Document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1" l="1"/>
  <c r="M50" i="1"/>
  <c r="M28" i="1"/>
  <c r="M29" i="1"/>
  <c r="M30" i="1"/>
  <c r="M31" i="1"/>
  <c r="M32" i="1"/>
  <c r="M33" i="1"/>
  <c r="M27" i="1"/>
  <c r="L34" i="1"/>
  <c r="M87" i="1"/>
  <c r="M88" i="1"/>
  <c r="M86" i="1"/>
  <c r="M68" i="1"/>
  <c r="M69" i="1"/>
  <c r="M70" i="1"/>
  <c r="M71" i="1"/>
  <c r="M72" i="1"/>
  <c r="M73" i="1"/>
  <c r="M74" i="1"/>
  <c r="M75" i="1"/>
  <c r="M76" i="1"/>
  <c r="M77" i="1"/>
  <c r="M78" i="1"/>
  <c r="M79" i="1"/>
  <c r="M67" i="1"/>
  <c r="M64" i="1"/>
  <c r="M65" i="1"/>
  <c r="M63" i="1"/>
  <c r="M60" i="1"/>
  <c r="M61" i="1"/>
  <c r="M59" i="1"/>
  <c r="M56" i="1"/>
  <c r="M57" i="1"/>
  <c r="M55" i="1"/>
  <c r="J51" i="1"/>
  <c r="L58" i="1"/>
  <c r="K58" i="1"/>
  <c r="L62" i="1"/>
  <c r="K62" i="1"/>
  <c r="L66" i="1"/>
  <c r="K66" i="1"/>
  <c r="M66" i="1" s="1"/>
  <c r="L80" i="1"/>
  <c r="K80" i="1"/>
  <c r="M98" i="1"/>
  <c r="K89" i="1"/>
  <c r="L89" i="1"/>
  <c r="L99" i="1"/>
  <c r="K44" i="1"/>
  <c r="K34" i="1"/>
  <c r="M34" i="1" s="1"/>
  <c r="K99" i="1"/>
  <c r="M99" i="1" s="1"/>
  <c r="J89" i="1"/>
  <c r="K51" i="1"/>
  <c r="M51" i="1" s="1"/>
  <c r="M58" i="1" l="1"/>
  <c r="M89" i="1"/>
  <c r="M62" i="1"/>
  <c r="M80" i="1"/>
  <c r="K22" i="1"/>
  <c r="L44" i="1" l="1"/>
  <c r="M90" i="1" l="1"/>
  <c r="M91" i="1"/>
  <c r="M92" i="1"/>
  <c r="M93" i="1"/>
  <c r="M94" i="1"/>
  <c r="M95" i="1"/>
  <c r="M96" i="1"/>
  <c r="M97" i="1"/>
  <c r="M36" i="1"/>
  <c r="M37" i="1"/>
  <c r="M38" i="1"/>
  <c r="M39" i="1"/>
  <c r="M40" i="1"/>
  <c r="M41" i="1"/>
  <c r="M42" i="1"/>
  <c r="M43" i="1"/>
  <c r="M20" i="1"/>
  <c r="M44" i="1" l="1"/>
  <c r="M16" i="1"/>
  <c r="K12" i="1" l="1"/>
  <c r="L12" i="1"/>
  <c r="M17" i="1"/>
  <c r="M18" i="1"/>
  <c r="M19" i="1"/>
  <c r="M21" i="1"/>
  <c r="J99" i="1"/>
  <c r="L22" i="1"/>
  <c r="J22" i="1"/>
  <c r="J12" i="1"/>
  <c r="M22" i="1" l="1"/>
  <c r="J100" i="1" s="1"/>
  <c r="M12" i="1"/>
</calcChain>
</file>

<file path=xl/sharedStrings.xml><?xml version="1.0" encoding="utf-8"?>
<sst xmlns="http://schemas.openxmlformats.org/spreadsheetml/2006/main" count="319" uniqueCount="141">
  <si>
    <t xml:space="preserve">ANNUAL WORK PLAN 2015: </t>
  </si>
  <si>
    <t xml:space="preserve">National Priorities &amp; Goals </t>
  </si>
  <si>
    <t>UNDAF Outcome</t>
  </si>
  <si>
    <t>Annual Indicators, baseline and targets</t>
  </si>
  <si>
    <t>Activities</t>
  </si>
  <si>
    <t>Implementing Partner</t>
  </si>
  <si>
    <t>Q1</t>
  </si>
  <si>
    <t>Q2</t>
  </si>
  <si>
    <t>Q3</t>
  </si>
  <si>
    <t>Q4</t>
  </si>
  <si>
    <t xml:space="preserve">Responsible UN Agency </t>
  </si>
  <si>
    <t>Resources (US$)</t>
  </si>
  <si>
    <t>Funding Target UN</t>
  </si>
  <si>
    <t>Funded UN</t>
  </si>
  <si>
    <t>funded Gov</t>
  </si>
  <si>
    <t xml:space="preserve">Total Funding </t>
  </si>
  <si>
    <t>UNDP</t>
  </si>
  <si>
    <t>Indicators, baseline and targets</t>
  </si>
  <si>
    <t>Activity outputs/result</t>
  </si>
  <si>
    <t>Activity output/result</t>
  </si>
  <si>
    <t>baseline: ________, indicators: ___, target: ________</t>
  </si>
  <si>
    <t>Results Group: Environment and Climate Change</t>
  </si>
  <si>
    <t>Vision 2016: A Prosperous, Productive and Innovative Nation</t>
  </si>
  <si>
    <t>NDP10 MTR: Sustainable Management of Natural Resources; Pollution Prevention and Control; Climate Change/Global Warming</t>
  </si>
  <si>
    <t>MDGs: Ensure Environment Sustainability: Eradicate Extreme poverty and hunger</t>
  </si>
  <si>
    <t>By 2016, The rural poor, especially women, will derive greater benefit from the Environment and Natural Resources</t>
  </si>
  <si>
    <t>Engage an Environmental Assessment Expert to work with DEA in order to provide in-house training on Environmental Impact Assessment Reports and Strategic Environmental Assessment including monitoring.</t>
  </si>
  <si>
    <t xml:space="preserve"> </t>
  </si>
  <si>
    <t xml:space="preserve"> Policy &amp; institutional Review (10 weeks over 6 months)workbooks 1a (Policies review) and 1b (Institutional review) completed an approved</t>
  </si>
  <si>
    <t>Public expenditure Review (10 weeks over 6 months) workbook 1c (public expenditure review) completed an approved</t>
  </si>
  <si>
    <t>Private Expenditure Review (14 weeks over 6  months) workbook 1c (private expenditure review) completed and approved</t>
  </si>
  <si>
    <t>ap Assessment &amp; Costing of NBSAP (20 weeks over 1 year) and resource mobilisation strategy. workbooks 3a (finance actors identified</t>
  </si>
  <si>
    <t>Technical assistance towards NBSAP costing and resource mobilissation. Technical assistance towards  completion/finalisation of workbooks &amp; finance mechanisms developed) and 3b (operational plan for resource mobilisation) completed and approved</t>
  </si>
  <si>
    <t xml:space="preserve">Project management  (BIOFIN national team, meetings, workshops,  missions and travel).  planned NBDA steering committee meetings conducted,  - progress workshops to update stakeholders, solicit input conducted    </t>
  </si>
  <si>
    <t>Stakeholder consultations completed</t>
  </si>
  <si>
    <t>National framework for sustainable development formulated</t>
  </si>
  <si>
    <t>Sustainable Development oversight structures functional</t>
  </si>
  <si>
    <t>Capacity development and benchmarking carried out.</t>
  </si>
  <si>
    <t>Expert sector studies undertaken</t>
  </si>
  <si>
    <t>Communication material Developed</t>
  </si>
  <si>
    <t>Gaborone Declaration for Sustainable Development</t>
  </si>
  <si>
    <t>Technical support to Gaborone Declaration and Botswana’s contribution to other regional sustainable development initiatives</t>
  </si>
  <si>
    <t>Sustainable Development integrated into district and urban plans (DDP8/UDP4)</t>
  </si>
  <si>
    <t>NDP11 framed on sustainable development</t>
  </si>
  <si>
    <t>NDP11 Thematic Chapters based on sustainable development</t>
  </si>
  <si>
    <t>M&amp;E Framework of NDP11 integrates sustainable development</t>
  </si>
  <si>
    <t>Sustainability appraisals of key NDP11 programmes and projects</t>
  </si>
  <si>
    <t>Capacity of Planners and Thematic Working Groups on Sustainable Development enhanced</t>
  </si>
  <si>
    <t>Key decision makers exposed to best practices on sustainable development from other countries</t>
  </si>
  <si>
    <t>Sustainable Development facilitation structures functional</t>
  </si>
  <si>
    <t>National Policies and Institutuions promote and support the Particpation and Beneficiation of Communities in Natural Resources Management</t>
  </si>
  <si>
    <t>Country Programme Outcome 4.2.1 Improved national capacity and community participation (especially women and youth) in management of water resources, including trans-boundary, management, sanitation and hygiene</t>
  </si>
  <si>
    <t>Country Programme output4.2.1.1 Strengthened capacities for management of water resources, pollution and sanitation for increased increased awareness</t>
  </si>
  <si>
    <t>Full Size PRODOC for submission to the GEF Council to facilitate approval by June 30, 2015</t>
  </si>
  <si>
    <t>Development of a Full Size Project UNDP/GEF project on Promoting Production and Utilization of Bio-Methane from Agro-Waste in South Eastern Botswana</t>
  </si>
  <si>
    <t>Mainstreaming SLM in Ngamiland Productive Landscapes</t>
  </si>
  <si>
    <t>Effective resource governance frameworks and markets provide incentives for livestock off-take and compliance with SLM</t>
  </si>
  <si>
    <t>Project Management</t>
  </si>
  <si>
    <t>Enhanced National Policy Frameworks and Institutional capacities for efefctive Climate Change Adapatation and Mitigation</t>
  </si>
  <si>
    <t>Country Programme Outcome 4.3.1 National and Sub-National integrated Cliamte Change and Adapatation and Mitigation Policy, Stargety and Action Plan Developed</t>
  </si>
  <si>
    <t>Country Programme output 4.3.1.1 National and sub-national integrated climate change adaptation and mitigation policy, strategy and action plan developed</t>
  </si>
  <si>
    <t>Climate Change policy, strategy and action plan developed</t>
  </si>
  <si>
    <t>Securing environmental benefits through community based initiatives</t>
  </si>
  <si>
    <t>Improves range condition and flow of ecosystem services to support livelihoods of local communities in Ngamiland</t>
  </si>
  <si>
    <t>Monitoring and Evaluation Framework developed</t>
  </si>
  <si>
    <t>Implementation Framework developed</t>
  </si>
  <si>
    <t>Third National Communication</t>
  </si>
  <si>
    <t>Preparation of INDCs to the 2015 UNFCCC agreement</t>
  </si>
  <si>
    <t>National Circumstances</t>
  </si>
  <si>
    <t>GreenHouse Gas Inventory</t>
  </si>
  <si>
    <t>Vulnerability and Adaptation</t>
  </si>
  <si>
    <t>Mitigation</t>
  </si>
  <si>
    <t>Compilation and Production of BUR and TNC</t>
  </si>
  <si>
    <t>Monitoring &amp; Evaluation</t>
  </si>
  <si>
    <t>Improved Management Effectiveness of the Chobe-Kwando-Linyanti Matrix of Protected Areas</t>
  </si>
  <si>
    <t>Collaborative Governance framework in place in PA's and Buffer Zones resulting in reduced threats to Biodiversity and Economic Growth</t>
  </si>
  <si>
    <t>Management Effectiveness and financial Sustainability in Core Protected Areas strengthened to address existing and emerging threats to Biodiversity</t>
  </si>
  <si>
    <t>Increased access to funds for CSOs to manage natural resources  (still to be allocated)</t>
  </si>
  <si>
    <t>Capacity development for NGOs and CBOs for effctive implementation projects  (still to be allocated)</t>
  </si>
  <si>
    <t>Regulation of Agro-Chemicals to Avert Killing of Non-Target Species: Vultures as Case Study  (Otse, South East)</t>
  </si>
  <si>
    <t>Enhancing sustainble use of Bathoen Dam Nature Sanctuary through tourism (Kanye, Southern)</t>
  </si>
  <si>
    <t>Enhancing environmental conservation and sustainable utilisation of natural resources in Jackalas 1 ( Jackalas 1, North East)</t>
  </si>
  <si>
    <t>Mural against destruction of water resources: Effective public participation in the management of water bodies (in Mabalane, Sikwane, Mmathubudukwane, Ramonaka,Malolwane &amp;  Olifants Drift, Kgatleng)</t>
  </si>
  <si>
    <t>Maun Public Waste Drop - Off and Recycling Centre (Maun, Ngamiland)</t>
  </si>
  <si>
    <t>The Reclamation and Regeneration of Land Within Mokolodi Nature Reserve (Mokolodi)</t>
  </si>
  <si>
    <t>Establishment of Mantenge Botanic Garden: An Enhancement of Carbon Stocks in Botswana (Kalakamati, North East)</t>
  </si>
  <si>
    <t>Empowering effective Civil Society participation in the implementation of the Makgadikgadi Framework Management Plan (Makgadikgadi ecosystem, Central Boteti)</t>
  </si>
  <si>
    <t>Enhancing waste management through glass recycling (Mochudi, Kgatleng)</t>
  </si>
  <si>
    <t>Conservation of the African bees through bee-keeping and agro-forestry in Diabo (Diabo, Southern)</t>
  </si>
  <si>
    <t>Environmental Conservation and Sustainable Utilisation of Natural Resources in Nlapkhwane ( Nlapkhwane, North East)</t>
  </si>
  <si>
    <t>SLM Makgadikgadi</t>
  </si>
  <si>
    <t>SLM in Sua Pan</t>
  </si>
  <si>
    <t>Effective Resources Governance</t>
  </si>
  <si>
    <t>GEF</t>
  </si>
  <si>
    <t>Grand Total</t>
  </si>
  <si>
    <t>Other information considered relevant to the achievement of the Convention</t>
  </si>
  <si>
    <t>Building Transformative Frameworks Policy and Financing Frameworks to Increase Investment in Biodiversity Management</t>
  </si>
  <si>
    <t>DEA, EIA Sector</t>
  </si>
  <si>
    <t>MEWT, MFDP and other stakeholders</t>
  </si>
  <si>
    <t>MEWT-DEA, MFDP, Relevant Sector Ministries/Departments</t>
  </si>
  <si>
    <t>MEWT-DFRR, MOA-DAP, BMC, NWDC,NGO's, UB-ORI</t>
  </si>
  <si>
    <t>MEWT-DWNP,DFRR, Chobe District Council, NGO's, CBO's, UB-ORI</t>
  </si>
  <si>
    <t xml:space="preserve"> MEWT-DFRR, MOA-DAP, NWDC, NGO's</t>
  </si>
  <si>
    <t>GEF/SGP</t>
  </si>
  <si>
    <t>CBO's, NGO's</t>
  </si>
  <si>
    <t>Cape Vulture Environmental Association, Birdlife Botswana, DWNP, MoA</t>
  </si>
  <si>
    <r>
      <t xml:space="preserve"> Bathoen Dam Nature Sanctuary Management Trust;  </t>
    </r>
    <r>
      <rPr>
        <sz val="12"/>
        <rFont val="Arial Narrow"/>
        <family val="2"/>
      </rPr>
      <t>DWNP, BTO, DWA, TA, SDC, DC, DoT</t>
    </r>
  </si>
  <si>
    <r>
      <t xml:space="preserve">Mazibakufa Development Trust; </t>
    </r>
    <r>
      <rPr>
        <sz val="12"/>
        <rFont val="Arial Narrow"/>
        <family val="2"/>
      </rPr>
      <t>DWNP, BTO, DWA, TA, NEDC, DC, DoT</t>
    </r>
  </si>
  <si>
    <r>
      <t xml:space="preserve">Botswana Gourds Association; </t>
    </r>
    <r>
      <rPr>
        <sz val="12"/>
        <rFont val="Arial Narrow"/>
        <family val="2"/>
      </rPr>
      <t xml:space="preserve">DWA,  TA, KDC, DC, </t>
    </r>
  </si>
  <si>
    <r>
      <t xml:space="preserve">Tlhare Segolo Foundation; </t>
    </r>
    <r>
      <rPr>
        <sz val="12"/>
        <rFont val="Arial Narrow"/>
        <family val="2"/>
      </rPr>
      <t>DWMPC, TA, DC, NWDC, KBL, Collect A Can, Duma Tau, Dung Beetle Logistics</t>
    </r>
  </si>
  <si>
    <r>
      <t xml:space="preserve">Mokolodi Wildlife Foundation; </t>
    </r>
    <r>
      <rPr>
        <sz val="12"/>
        <rFont val="Arial Narrow"/>
        <family val="2"/>
      </rPr>
      <t>DFRR, DWNP, Botswana College of Agriculture</t>
    </r>
  </si>
  <si>
    <r>
      <t>Kalakamati Mantenge Conservation Trust;</t>
    </r>
    <r>
      <rPr>
        <sz val="12"/>
        <rFont val="Arial Narrow"/>
        <family val="2"/>
      </rPr>
      <t xml:space="preserve"> DWNP, BTO, DWA, TA, NEDC, DC, DoT</t>
    </r>
  </si>
  <si>
    <r>
      <t>BirdLife Botswana;</t>
    </r>
    <r>
      <rPr>
        <sz val="12"/>
        <rFont val="Arial Narrow"/>
        <family val="2"/>
      </rPr>
      <t xml:space="preserve"> DWNP, DEA, TA, DC,CDC</t>
    </r>
  </si>
  <si>
    <r>
      <t xml:space="preserve">Botswana Workcamps Association; </t>
    </r>
    <r>
      <rPr>
        <sz val="12"/>
        <rFont val="Arial Narrow"/>
        <family val="2"/>
      </rPr>
      <t>DWMPC, TA, DC, KDC, KLB, Somarelang Tikologo, Recycle It Botswana, Dumatau, Collect A Can</t>
    </r>
  </si>
  <si>
    <r>
      <t xml:space="preserve">Climate Action Group Association; </t>
    </r>
    <r>
      <rPr>
        <sz val="12"/>
        <rFont val="Arial Narrow"/>
        <family val="2"/>
      </rPr>
      <t>MoA (Bee keeping), SDC, DC, TA, DWNP</t>
    </r>
  </si>
  <si>
    <r>
      <t>Nlapkhwane Lingilila Environmental Conservation Trust;</t>
    </r>
    <r>
      <rPr>
        <sz val="12"/>
        <rFont val="Arial Narrow"/>
        <family val="2"/>
      </rPr>
      <t xml:space="preserve"> DWNP, DFRR, NEDC, DC, TA</t>
    </r>
  </si>
  <si>
    <r>
      <rPr>
        <b/>
        <u/>
        <sz val="12"/>
        <rFont val="Californian FB"/>
        <family val="1"/>
      </rPr>
      <t>MEWT - DMS</t>
    </r>
    <r>
      <rPr>
        <sz val="12"/>
        <rFont val="Californian FB"/>
        <family val="1"/>
      </rPr>
      <t>, All Ministries and Departments; Ags Chambers, BOTEC, BOBS; BOCCIMCSIR, ICSO, IPCC, NGOs</t>
    </r>
  </si>
  <si>
    <t>Country Programme 4.2.2 The capacities of communities (especially women and youth) for ecosystem management and benefit acquisition</t>
  </si>
  <si>
    <t>Sub total</t>
  </si>
  <si>
    <t xml:space="preserve">Sub total </t>
  </si>
  <si>
    <t>Sub Total</t>
  </si>
  <si>
    <t>x</t>
  </si>
  <si>
    <t xml:space="preserve">Country Programme Outcome No 4.2.: Sustainability principles integrated into National Development Planing and implementation </t>
  </si>
  <si>
    <t xml:space="preserve">National Strategy for Sustainable Development (NSSD) developed and implemented </t>
  </si>
  <si>
    <t>Country Programme Output 4. 2.1. NSSD developed</t>
  </si>
  <si>
    <t xml:space="preserve">NDP11 Sustainable development integrated into NDP11 and Vision beyond 2016 </t>
  </si>
  <si>
    <t>CP output 4.2.2.: Sustaibabilty mainstreamed into NDP 11, Vision 2016 and District Development Plans</t>
  </si>
  <si>
    <t>Strengthened Capacity in the implementation of the MEAs</t>
  </si>
  <si>
    <r>
      <t xml:space="preserve">Baseline: </t>
    </r>
    <r>
      <rPr>
        <sz val="12"/>
        <color theme="1"/>
        <rFont val="Arial Narrow"/>
        <family val="2"/>
      </rPr>
      <t>Basic EIS in place but not adequate. Other information systems exist (e.g. ODIS)
(some stats for EIS exist, but baseline to be specified during strategy development)
(State of Environment Reporting Framework exists; ESP PRODOC; EIS database under development; environmental indicators being developed)</t>
    </r>
    <r>
      <rPr>
        <b/>
        <sz val="12"/>
        <color theme="1"/>
        <rFont val="Arial Narrow"/>
        <family val="2"/>
      </rPr>
      <t xml:space="preserve">
Indicator:______;Target: </t>
    </r>
    <r>
      <rPr>
        <sz val="12"/>
        <color theme="1"/>
        <rFont val="Arial Narrow"/>
        <family val="2"/>
      </rPr>
      <t>A fully-functional EIS</t>
    </r>
    <r>
      <rPr>
        <b/>
        <sz val="12"/>
        <color theme="1"/>
        <rFont val="Arial Narrow"/>
        <family val="2"/>
      </rPr>
      <t xml:space="preserve">
 </t>
    </r>
    <r>
      <rPr>
        <sz val="12"/>
        <color theme="1"/>
        <rFont val="Arial Narrow"/>
        <family val="2"/>
      </rPr>
      <t xml:space="preserve"> </t>
    </r>
    <r>
      <rPr>
        <b/>
        <sz val="12"/>
        <color theme="1"/>
        <rFont val="Arial Narrow"/>
        <family val="2"/>
      </rPr>
      <t xml:space="preserve">
</t>
    </r>
  </si>
  <si>
    <t>National climate change policy formulated and mainstreamed into National Development Plans</t>
  </si>
  <si>
    <t>COUNTRY PROGRAMME OUTCOME 4.1:  Inceased uptake and utilisation of environmental information for decision making by key national institutions, civil society, private sector, individuals</t>
  </si>
  <si>
    <t>Country Programme Output 4.1.1 Increased Access to Environmental Information</t>
  </si>
  <si>
    <t>Country Programme Output 4.1.2: Utilisation of Environmental information for deciosion making promoted</t>
  </si>
  <si>
    <t>UNDP/GEF</t>
  </si>
  <si>
    <r>
      <t xml:space="preserve">Baseline: </t>
    </r>
    <r>
      <rPr>
        <sz val="12"/>
        <color theme="1"/>
        <rFont val="Arial Narrow"/>
        <family val="2"/>
      </rPr>
      <t xml:space="preserve">Documents still being developed; </t>
    </r>
    <r>
      <rPr>
        <b/>
        <sz val="12"/>
        <color theme="1"/>
        <rFont val="Arial Narrow"/>
        <family val="2"/>
      </rPr>
      <t xml:space="preserve">Indicators: </t>
    </r>
    <r>
      <rPr>
        <sz val="12"/>
        <color theme="1"/>
        <rFont val="Arial Narrow"/>
        <family val="2"/>
      </rPr>
      <t>Sustainability criteria</t>
    </r>
    <r>
      <rPr>
        <b/>
        <sz val="12"/>
        <color theme="1"/>
        <rFont val="Arial Narrow"/>
        <family val="2"/>
      </rPr>
      <t xml:space="preserve">; Target: </t>
    </r>
    <r>
      <rPr>
        <sz val="12"/>
        <color theme="1"/>
        <rFont val="Arial Narrow"/>
        <family val="2"/>
      </rPr>
      <t>Sustainability criteria / approach met</t>
    </r>
    <r>
      <rPr>
        <b/>
        <sz val="12"/>
        <color theme="1"/>
        <rFont val="Arial Narrow"/>
        <family val="2"/>
      </rPr>
      <t>.</t>
    </r>
  </si>
  <si>
    <t>Q 3</t>
  </si>
  <si>
    <t>UNDP &amp; German Government</t>
  </si>
  <si>
    <r>
      <t xml:space="preserve">Baseline:_____; Indicators: </t>
    </r>
    <r>
      <rPr>
        <sz val="12"/>
        <color theme="1"/>
        <rFont val="Arial Narrow"/>
        <family val="2"/>
      </rPr>
      <t>Strategy in place</t>
    </r>
    <r>
      <rPr>
        <b/>
        <sz val="12"/>
        <color theme="1"/>
        <rFont val="Arial Narrow"/>
        <family val="2"/>
      </rPr>
      <t xml:space="preserve">; Target: </t>
    </r>
    <r>
      <rPr>
        <sz val="12"/>
        <color theme="1"/>
        <rFont val="Arial Narrow"/>
        <family val="2"/>
      </rPr>
      <t xml:space="preserve">Strategy in place </t>
    </r>
  </si>
  <si>
    <t>baseline: ____, indicators: ___, target: ______</t>
  </si>
  <si>
    <t>baseline: _____, indicators: ___, target: ________</t>
  </si>
  <si>
    <r>
      <t>Baseline:_____; Indicators: _____ ; Target: _______</t>
    </r>
    <r>
      <rPr>
        <sz val="12"/>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</si>
</sst>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name val="Calibri"/>
      <family val="2"/>
      <scheme val="minor"/>
    </font>
    <font>
      <b/>
      <sz val="11"/>
      <color theme="1"/>
      <name val="Arial Narrow"/>
      <family val="2"/>
    </font>
    <font>
      <sz val="11"/>
      <color theme="1"/>
      <name val="Arial Narrow"/>
      <family val="2"/>
    </font>
    <font>
      <sz val="12"/>
      <color theme="1"/>
      <name val="Arial Narrow"/>
      <family val="2"/>
    </font>
    <font>
      <b/>
      <sz val="12"/>
      <color theme="1"/>
      <name val="Arial Narrow"/>
      <family val="2"/>
    </font>
    <font>
      <b/>
      <sz val="12"/>
      <color theme="9" tint="0.59999389629810485"/>
      <name val="Arial Narrow"/>
      <family val="2"/>
    </font>
    <font>
      <b/>
      <sz val="12"/>
      <name val="Arial Narrow"/>
      <family val="2"/>
    </font>
    <font>
      <sz val="12"/>
      <name val="Arial Narrow"/>
      <family val="2"/>
    </font>
    <font>
      <sz val="12"/>
      <color rgb="FF000000"/>
      <name val="Arial Narrow"/>
      <family val="2"/>
    </font>
    <font>
      <b/>
      <sz val="12"/>
      <color rgb="FF0070C0"/>
      <name val="Arial Narrow"/>
      <family val="2"/>
    </font>
    <font>
      <b/>
      <i/>
      <u/>
      <sz val="12"/>
      <name val="Arial Narrow"/>
      <family val="2"/>
    </font>
    <font>
      <b/>
      <i/>
      <sz val="12"/>
      <name val="Arial Narrow"/>
      <family val="2"/>
    </font>
    <font>
      <sz val="12"/>
      <name val="Californian FB"/>
      <family val="1"/>
    </font>
    <font>
      <b/>
      <u/>
      <sz val="12"/>
      <name val="Californian FB"/>
      <family val="1"/>
    </font>
    <font>
      <b/>
      <sz val="12"/>
      <color theme="4" tint="-0.249977111117893"/>
      <name val="Arial Narrow"/>
      <family val="2"/>
    </font>
    <font>
      <b/>
      <sz val="11"/>
      <name val="Arial Narrow"/>
      <family val="2"/>
    </font>
    <font>
      <b/>
      <sz val="10"/>
      <name val="Calibri"/>
      <family val="2"/>
      <scheme val="minor"/>
    </font>
    <font>
      <b/>
      <sz val="10"/>
      <name val="Arial Narrow"/>
      <family val="2"/>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170">
    <xf numFmtId="0" fontId="0" fillId="0" borderId="0" xfId="0"/>
    <xf numFmtId="0" fontId="0" fillId="0" borderId="0" xfId="0" applyFill="1"/>
    <xf numFmtId="0" fontId="0" fillId="0" borderId="0" xfId="0" applyBorder="1"/>
    <xf numFmtId="0" fontId="4" fillId="0" borderId="0" xfId="0" applyFont="1" applyAlignment="1">
      <alignment vertical="top" wrapText="1"/>
    </xf>
    <xf numFmtId="0" fontId="0" fillId="0" borderId="0" xfId="0" applyFont="1"/>
    <xf numFmtId="0" fontId="5" fillId="0" borderId="0" xfId="0" applyFont="1"/>
    <xf numFmtId="0" fontId="6" fillId="0" borderId="0" xfId="0" applyFont="1"/>
    <xf numFmtId="0" fontId="3" fillId="0" borderId="0" xfId="0" applyFont="1" applyAlignment="1">
      <alignment vertical="top" wrapText="1"/>
    </xf>
    <xf numFmtId="0" fontId="4" fillId="0" borderId="0" xfId="0" applyFont="1"/>
    <xf numFmtId="0" fontId="2" fillId="0" borderId="0" xfId="0" applyFont="1"/>
    <xf numFmtId="0" fontId="7" fillId="3" borderId="4" xfId="0" applyFont="1" applyFill="1" applyBorder="1" applyAlignment="1">
      <alignment horizontal="center" vertical="top" wrapText="1"/>
    </xf>
    <xf numFmtId="0" fontId="7" fillId="0" borderId="4" xfId="0" applyFont="1" applyBorder="1" applyAlignment="1">
      <alignment horizontal="center" vertical="top" wrapText="1"/>
    </xf>
    <xf numFmtId="0" fontId="8" fillId="0" borderId="4" xfId="0" applyFont="1" applyBorder="1" applyAlignment="1">
      <alignment horizontal="center" vertical="top" wrapText="1"/>
    </xf>
    <xf numFmtId="0" fontId="9" fillId="0" borderId="4" xfId="0" applyFont="1" applyBorder="1" applyAlignment="1">
      <alignment vertical="top" wrapText="1"/>
    </xf>
    <xf numFmtId="0" fontId="10" fillId="0" borderId="4" xfId="0" applyFont="1" applyBorder="1" applyAlignment="1">
      <alignment vertical="top" wrapText="1"/>
    </xf>
    <xf numFmtId="0" fontId="9" fillId="0" borderId="4" xfId="0" applyFont="1" applyFill="1" applyBorder="1" applyAlignment="1">
      <alignment vertical="top" wrapText="1"/>
    </xf>
    <xf numFmtId="165" fontId="9" fillId="0" borderId="4" xfId="1" applyNumberFormat="1" applyFont="1" applyBorder="1" applyAlignment="1">
      <alignment vertical="top" wrapText="1"/>
    </xf>
    <xf numFmtId="165" fontId="10" fillId="0" borderId="4" xfId="1" applyNumberFormat="1" applyFont="1" applyBorder="1" applyAlignment="1">
      <alignment vertical="top" wrapText="1"/>
    </xf>
    <xf numFmtId="165" fontId="10" fillId="5" borderId="4" xfId="1" applyNumberFormat="1" applyFont="1" applyFill="1" applyBorder="1" applyAlignment="1">
      <alignment vertical="top" wrapText="1"/>
    </xf>
    <xf numFmtId="0" fontId="9" fillId="0" borderId="4" xfId="0" applyFont="1" applyBorder="1" applyAlignment="1">
      <alignment horizontal="left" vertical="top" wrapText="1"/>
    </xf>
    <xf numFmtId="43" fontId="13" fillId="4" borderId="4" xfId="0" applyNumberFormat="1" applyFont="1" applyFill="1" applyBorder="1" applyAlignment="1">
      <alignment horizontal="left" vertical="top" wrapText="1"/>
    </xf>
    <xf numFmtId="0" fontId="13" fillId="4" borderId="4" xfId="0" applyFont="1" applyFill="1" applyBorder="1" applyAlignment="1">
      <alignment vertical="top" wrapText="1"/>
    </xf>
    <xf numFmtId="0" fontId="9" fillId="0" borderId="0" xfId="0" applyFont="1" applyAlignment="1">
      <alignment vertical="top" wrapText="1"/>
    </xf>
    <xf numFmtId="165" fontId="9" fillId="4" borderId="4" xfId="1" applyNumberFormat="1" applyFont="1" applyFill="1" applyBorder="1" applyAlignment="1">
      <alignment vertical="top" wrapText="1"/>
    </xf>
    <xf numFmtId="0" fontId="10" fillId="0" borderId="0" xfId="0" applyFont="1" applyAlignment="1">
      <alignment vertical="top" wrapText="1"/>
    </xf>
    <xf numFmtId="0" fontId="10" fillId="4" borderId="4" xfId="0" applyFont="1" applyFill="1" applyBorder="1" applyAlignment="1">
      <alignment vertical="top" wrapText="1"/>
    </xf>
    <xf numFmtId="0" fontId="10" fillId="4" borderId="6" xfId="0" applyFont="1" applyFill="1" applyBorder="1" applyAlignment="1">
      <alignment horizontal="center" vertical="center" wrapText="1"/>
    </xf>
    <xf numFmtId="3" fontId="9" fillId="4" borderId="4" xfId="0" applyNumberFormat="1" applyFont="1" applyFill="1" applyBorder="1" applyAlignment="1">
      <alignment vertical="top" wrapText="1"/>
    </xf>
    <xf numFmtId="0" fontId="13" fillId="0" borderId="4" xfId="0" applyFont="1" applyFill="1" applyBorder="1" applyAlignment="1">
      <alignment vertical="top" wrapText="1"/>
    </xf>
    <xf numFmtId="0" fontId="9" fillId="0" borderId="6" xfId="0" applyFont="1" applyBorder="1" applyAlignment="1">
      <alignment horizontal="left" vertical="top" wrapText="1"/>
    </xf>
    <xf numFmtId="0" fontId="9" fillId="0" borderId="6" xfId="0" applyFont="1" applyBorder="1" applyAlignment="1">
      <alignment vertical="top" wrapText="1"/>
    </xf>
    <xf numFmtId="0" fontId="10" fillId="4" borderId="7" xfId="0" applyFont="1" applyFill="1" applyBorder="1" applyAlignment="1">
      <alignment vertical="center" wrapText="1"/>
    </xf>
    <xf numFmtId="3" fontId="9" fillId="4" borderId="6" xfId="0" applyNumberFormat="1" applyFont="1" applyFill="1" applyBorder="1" applyAlignment="1">
      <alignment vertical="top"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3" fontId="9" fillId="4" borderId="5" xfId="0" applyNumberFormat="1" applyFont="1" applyFill="1" applyBorder="1" applyAlignment="1">
      <alignment vertical="top" wrapText="1"/>
    </xf>
    <xf numFmtId="165" fontId="10" fillId="6" borderId="4" xfId="1" applyNumberFormat="1" applyFont="1" applyFill="1" applyBorder="1" applyAlignment="1">
      <alignment vertical="top" wrapText="1"/>
    </xf>
    <xf numFmtId="0" fontId="16" fillId="7"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0" borderId="6" xfId="0" applyFont="1" applyBorder="1" applyAlignment="1">
      <alignment horizontal="center" vertical="center" wrapText="1"/>
    </xf>
    <xf numFmtId="0" fontId="10" fillId="5" borderId="1" xfId="0" applyFont="1" applyFill="1" applyBorder="1" applyAlignment="1">
      <alignment horizontal="center" vertical="top" wrapText="1"/>
    </xf>
    <xf numFmtId="165" fontId="17" fillId="5" borderId="4" xfId="1" applyNumberFormat="1" applyFont="1" applyFill="1" applyBorder="1" applyAlignment="1">
      <alignment vertical="top" wrapText="1"/>
    </xf>
    <xf numFmtId="0" fontId="14" fillId="0" borderId="4" xfId="0" applyFont="1" applyFill="1" applyBorder="1" applyAlignment="1">
      <alignment horizontal="left" vertical="top" wrapText="1"/>
    </xf>
    <xf numFmtId="0" fontId="10" fillId="0" borderId="4"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6" xfId="0" applyFont="1" applyFill="1" applyBorder="1" applyAlignment="1">
      <alignment horizontal="center" vertical="top"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3" fillId="0" borderId="6" xfId="0" applyFont="1" applyFill="1" applyBorder="1" applyAlignment="1">
      <alignment vertical="top" wrapText="1"/>
    </xf>
    <xf numFmtId="0" fontId="9" fillId="0" borderId="4" xfId="0" applyFont="1" applyFill="1" applyBorder="1" applyAlignment="1">
      <alignment horizontal="left" vertical="top" wrapText="1"/>
    </xf>
    <xf numFmtId="0" fontId="13" fillId="0" borderId="4" xfId="0" applyFont="1" applyFill="1" applyBorder="1" applyAlignment="1">
      <alignment wrapText="1"/>
    </xf>
    <xf numFmtId="0" fontId="9"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9"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vertical="center" wrapText="1"/>
    </xf>
    <xf numFmtId="3" fontId="10" fillId="5" borderId="4" xfId="0" applyNumberFormat="1" applyFont="1" applyFill="1" applyBorder="1" applyAlignment="1">
      <alignment vertical="top" wrapText="1"/>
    </xf>
    <xf numFmtId="3" fontId="10" fillId="5" borderId="3" xfId="0" applyNumberFormat="1" applyFont="1" applyFill="1" applyBorder="1" applyAlignment="1">
      <alignment vertical="top" wrapText="1"/>
    </xf>
    <xf numFmtId="0" fontId="10" fillId="5" borderId="4" xfId="0" applyFont="1" applyFill="1" applyBorder="1" applyAlignment="1">
      <alignment horizontal="center" vertical="top" wrapText="1"/>
    </xf>
    <xf numFmtId="0" fontId="4" fillId="0" borderId="4" xfId="0" applyFont="1" applyBorder="1" applyAlignment="1">
      <alignment vertical="top" wrapText="1"/>
    </xf>
    <xf numFmtId="0" fontId="11" fillId="0" borderId="1" xfId="0" applyFont="1" applyFill="1" applyBorder="1" applyAlignment="1">
      <alignment horizontal="left" vertical="top" wrapText="1"/>
    </xf>
    <xf numFmtId="0" fontId="2" fillId="0" borderId="0" xfId="0" applyFont="1" applyFill="1"/>
    <xf numFmtId="0" fontId="10" fillId="5"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top" wrapText="1"/>
    </xf>
    <xf numFmtId="0" fontId="10" fillId="5" borderId="4" xfId="0" applyFont="1" applyFill="1" applyBorder="1" applyAlignment="1">
      <alignment horizontal="right" vertical="top" wrapText="1"/>
    </xf>
    <xf numFmtId="0" fontId="0" fillId="0" borderId="0" xfId="0" applyFill="1" applyAlignment="1">
      <alignment vertical="top"/>
    </xf>
    <xf numFmtId="0" fontId="9" fillId="0" borderId="0" xfId="0" applyFont="1" applyBorder="1" applyAlignment="1">
      <alignment vertical="top" wrapText="1"/>
    </xf>
    <xf numFmtId="0" fontId="20" fillId="0" borderId="8" xfId="0" applyFont="1" applyBorder="1" applyAlignment="1">
      <alignment vertical="top" wrapText="1"/>
    </xf>
    <xf numFmtId="0" fontId="12" fillId="0" borderId="4" xfId="0" applyFont="1" applyFill="1" applyBorder="1" applyAlignment="1">
      <alignment vertical="top" wrapText="1"/>
    </xf>
    <xf numFmtId="0" fontId="12" fillId="0" borderId="6" xfId="0" applyFont="1" applyFill="1" applyBorder="1" applyAlignment="1">
      <alignment vertical="top" wrapText="1"/>
    </xf>
    <xf numFmtId="0" fontId="12" fillId="0" borderId="5" xfId="0" applyFont="1" applyFill="1" applyBorder="1" applyAlignment="1">
      <alignment vertical="top" wrapText="1"/>
    </xf>
    <xf numFmtId="0" fontId="12" fillId="0" borderId="0" xfId="0" applyFont="1" applyAlignment="1">
      <alignment vertical="top" wrapText="1"/>
    </xf>
    <xf numFmtId="0" fontId="22" fillId="0" borderId="0" xfId="0" applyFont="1" applyAlignment="1">
      <alignment vertical="top" wrapText="1"/>
    </xf>
    <xf numFmtId="0" fontId="22" fillId="0" borderId="4" xfId="0" applyFont="1" applyFill="1" applyBorder="1" applyAlignment="1">
      <alignment vertical="top" wrapText="1"/>
    </xf>
    <xf numFmtId="0" fontId="24" fillId="0" borderId="0" xfId="0" applyFont="1" applyFill="1"/>
    <xf numFmtId="0" fontId="0" fillId="0" borderId="4" xfId="0" applyFill="1" applyBorder="1"/>
    <xf numFmtId="0" fontId="10" fillId="0" borderId="6" xfId="0" applyFont="1" applyFill="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2" fillId="0" borderId="4" xfId="0" applyFont="1" applyFill="1" applyBorder="1" applyAlignment="1">
      <alignment horizontal="left" vertical="top" wrapText="1"/>
    </xf>
    <xf numFmtId="0" fontId="10" fillId="3" borderId="4" xfId="0" applyFont="1" applyFill="1" applyBorder="1" applyAlignment="1">
      <alignment horizontal="center" vertical="top"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5" fillId="9" borderId="1" xfId="0" applyFont="1" applyFill="1" applyBorder="1" applyAlignment="1">
      <alignment horizontal="left" vertical="top" wrapText="1"/>
    </xf>
    <xf numFmtId="0" fontId="15" fillId="9" borderId="2" xfId="0" applyFont="1" applyFill="1" applyBorder="1" applyAlignment="1">
      <alignment horizontal="left" vertical="top" wrapText="1"/>
    </xf>
    <xf numFmtId="0" fontId="15" fillId="9" borderId="3" xfId="0" applyFont="1" applyFill="1" applyBorder="1" applyAlignment="1">
      <alignment horizontal="left" vertical="top" wrapText="1"/>
    </xf>
    <xf numFmtId="0" fontId="10" fillId="5" borderId="1" xfId="0" applyFont="1" applyFill="1" applyBorder="1" applyAlignment="1">
      <alignment horizontal="right" vertical="top" wrapText="1"/>
    </xf>
    <xf numFmtId="0" fontId="10" fillId="5" borderId="2" xfId="0" applyFont="1" applyFill="1" applyBorder="1" applyAlignment="1">
      <alignment horizontal="right" vertical="top" wrapText="1"/>
    </xf>
    <xf numFmtId="0" fontId="10" fillId="5" borderId="3" xfId="0" applyFont="1" applyFill="1" applyBorder="1" applyAlignment="1">
      <alignment horizontal="right" vertical="top"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3" borderId="5" xfId="0" applyFont="1" applyFill="1" applyBorder="1" applyAlignment="1">
      <alignment vertical="top" wrapText="1"/>
    </xf>
    <xf numFmtId="0" fontId="12" fillId="3" borderId="4" xfId="0" applyFont="1" applyFill="1" applyBorder="1" applyAlignment="1">
      <alignment vertical="top" wrapText="1"/>
    </xf>
    <xf numFmtId="0" fontId="12" fillId="5" borderId="1" xfId="0" applyFont="1" applyFill="1" applyBorder="1" applyAlignment="1">
      <alignment horizontal="right" vertical="top" wrapText="1"/>
    </xf>
    <xf numFmtId="0" fontId="12" fillId="5" borderId="2" xfId="0" applyFont="1" applyFill="1" applyBorder="1" applyAlignment="1">
      <alignment horizontal="right" vertical="top" wrapText="1"/>
    </xf>
    <xf numFmtId="0" fontId="12" fillId="5" borderId="3" xfId="0" applyFont="1" applyFill="1" applyBorder="1" applyAlignment="1">
      <alignment horizontal="right" vertical="top"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5" fillId="7" borderId="1" xfId="0" applyFont="1" applyFill="1" applyBorder="1" applyAlignment="1">
      <alignment horizontal="left" vertical="top" wrapText="1"/>
    </xf>
    <xf numFmtId="0" fontId="15" fillId="7" borderId="2"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center" vertical="top" wrapText="1"/>
    </xf>
    <xf numFmtId="0" fontId="10" fillId="3" borderId="5" xfId="0" applyFont="1" applyFill="1" applyBorder="1" applyAlignment="1">
      <alignment horizontal="center" vertical="top" wrapText="1"/>
    </xf>
    <xf numFmtId="0" fontId="12" fillId="3" borderId="6" xfId="0" applyFont="1" applyFill="1" applyBorder="1" applyAlignment="1">
      <alignment vertical="top" wrapText="1"/>
    </xf>
    <xf numFmtId="0" fontId="2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5"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3" borderId="6"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center" vertical="top" wrapText="1"/>
    </xf>
    <xf numFmtId="0" fontId="7" fillId="3" borderId="5" xfId="0" applyFont="1" applyFill="1" applyBorder="1" applyAlignment="1">
      <alignment horizontal="center" vertical="top" wrapText="1"/>
    </xf>
    <xf numFmtId="0" fontId="21" fillId="3" borderId="6" xfId="0" applyFont="1" applyFill="1" applyBorder="1" applyAlignment="1">
      <alignment vertical="top" wrapText="1"/>
    </xf>
    <xf numFmtId="0" fontId="21" fillId="3" borderId="5" xfId="0" applyFont="1" applyFill="1" applyBorder="1" applyAlignment="1">
      <alignment vertical="top" wrapText="1"/>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3"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8" borderId="1"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15" fillId="10" borderId="1" xfId="0" applyFont="1" applyFill="1" applyBorder="1" applyAlignment="1">
      <alignment horizontal="left" vertical="top" wrapText="1"/>
    </xf>
    <xf numFmtId="0" fontId="15" fillId="10" borderId="2" xfId="0" applyFont="1" applyFill="1" applyBorder="1" applyAlignment="1">
      <alignment horizontal="left" vertical="top" wrapText="1"/>
    </xf>
    <xf numFmtId="0" fontId="15" fillId="10" borderId="3" xfId="0" applyFont="1" applyFill="1" applyBorder="1" applyAlignment="1">
      <alignment horizontal="left" vertical="top"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Fill="1" applyBorder="1" applyAlignment="1">
      <alignment horizontal="left" vertical="top" wrapText="1"/>
    </xf>
    <xf numFmtId="0" fontId="20"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tabSelected="1" zoomScale="110" zoomScaleNormal="110" workbookViewId="0">
      <selection activeCell="C78" sqref="C78"/>
    </sheetView>
  </sheetViews>
  <sheetFormatPr defaultRowHeight="15" x14ac:dyDescent="0.25"/>
  <cols>
    <col min="1" max="1" width="29.7109375" style="3" customWidth="1"/>
    <col min="2" max="2" width="23.5703125" style="3" customWidth="1"/>
    <col min="3" max="3" width="30.5703125" style="3" customWidth="1"/>
    <col min="4" max="4" width="16" style="7" customWidth="1"/>
    <col min="5" max="5" width="2.5703125" style="75" customWidth="1"/>
    <col min="6" max="6" width="2.7109375" style="75" customWidth="1"/>
    <col min="7" max="7" width="2.5703125" style="75" customWidth="1"/>
    <col min="8" max="8" width="2.7109375" style="75" customWidth="1"/>
    <col min="9" max="9" width="12.5703125" style="7" customWidth="1"/>
    <col min="10" max="12" width="12.7109375" style="3" customWidth="1"/>
    <col min="13" max="13" width="12.7109375" style="7" customWidth="1"/>
  </cols>
  <sheetData>
    <row r="1" spans="1:13" x14ac:dyDescent="0.25">
      <c r="A1" s="119" t="s">
        <v>0</v>
      </c>
      <c r="B1" s="120"/>
      <c r="C1" s="120"/>
      <c r="D1" s="120"/>
      <c r="E1" s="120"/>
      <c r="F1" s="120"/>
      <c r="G1" s="120"/>
      <c r="H1" s="120"/>
      <c r="I1" s="120"/>
      <c r="J1" s="120"/>
      <c r="K1" s="120"/>
      <c r="L1" s="120"/>
      <c r="M1" s="121"/>
    </row>
    <row r="2" spans="1:13" ht="16.5" x14ac:dyDescent="0.25">
      <c r="A2" s="122" t="s">
        <v>21</v>
      </c>
      <c r="B2" s="123"/>
      <c r="C2" s="123"/>
      <c r="D2" s="123"/>
      <c r="E2" s="123"/>
      <c r="F2" s="123"/>
      <c r="G2" s="123"/>
      <c r="H2" s="123"/>
      <c r="I2" s="123"/>
      <c r="J2" s="123"/>
      <c r="K2" s="123"/>
      <c r="L2" s="123"/>
      <c r="M2" s="124"/>
    </row>
    <row r="3" spans="1:13" ht="16.5" customHeight="1" x14ac:dyDescent="0.25">
      <c r="A3" s="11" t="s">
        <v>1</v>
      </c>
      <c r="B3" s="138" t="s">
        <v>22</v>
      </c>
      <c r="C3" s="139"/>
      <c r="D3" s="139"/>
      <c r="E3" s="139"/>
      <c r="F3" s="139"/>
      <c r="G3" s="139"/>
      <c r="H3" s="139"/>
      <c r="I3" s="139"/>
      <c r="J3" s="139"/>
      <c r="K3" s="139"/>
      <c r="L3" s="139"/>
      <c r="M3" s="140"/>
    </row>
    <row r="4" spans="1:13" ht="16.5" customHeight="1" x14ac:dyDescent="0.25">
      <c r="A4" s="12"/>
      <c r="B4" s="138" t="s">
        <v>23</v>
      </c>
      <c r="C4" s="139"/>
      <c r="D4" s="139"/>
      <c r="E4" s="139"/>
      <c r="F4" s="139"/>
      <c r="G4" s="139"/>
      <c r="H4" s="139"/>
      <c r="I4" s="139"/>
      <c r="J4" s="139"/>
      <c r="K4" s="139"/>
      <c r="L4" s="139"/>
      <c r="M4" s="140"/>
    </row>
    <row r="5" spans="1:13" ht="16.5" customHeight="1" x14ac:dyDescent="0.25">
      <c r="A5" s="12"/>
      <c r="B5" s="138" t="s">
        <v>24</v>
      </c>
      <c r="C5" s="139"/>
      <c r="D5" s="139"/>
      <c r="E5" s="139"/>
      <c r="F5" s="139"/>
      <c r="G5" s="139"/>
      <c r="H5" s="139"/>
      <c r="I5" s="139"/>
      <c r="J5" s="139"/>
      <c r="K5" s="139"/>
      <c r="L5" s="139"/>
      <c r="M5" s="140"/>
    </row>
    <row r="6" spans="1:13" s="77" customFormat="1" ht="15" customHeight="1" x14ac:dyDescent="0.25">
      <c r="A6" s="76" t="s">
        <v>2</v>
      </c>
      <c r="B6" s="141" t="s">
        <v>25</v>
      </c>
      <c r="C6" s="142"/>
      <c r="D6" s="142"/>
      <c r="E6" s="142"/>
      <c r="F6" s="142"/>
      <c r="G6" s="142"/>
      <c r="H6" s="142"/>
      <c r="I6" s="142"/>
      <c r="J6" s="142"/>
      <c r="K6" s="142"/>
      <c r="L6" s="142"/>
      <c r="M6" s="143"/>
    </row>
    <row r="7" spans="1:13" s="8" customFormat="1" ht="16.5" x14ac:dyDescent="0.2">
      <c r="A7" s="144" t="s">
        <v>130</v>
      </c>
      <c r="B7" s="145"/>
      <c r="C7" s="145"/>
      <c r="D7" s="145"/>
      <c r="E7" s="145"/>
      <c r="F7" s="145"/>
      <c r="G7" s="145"/>
      <c r="H7" s="145"/>
      <c r="I7" s="145"/>
      <c r="J7" s="145"/>
      <c r="K7" s="145"/>
      <c r="L7" s="145"/>
      <c r="M7" s="146"/>
    </row>
    <row r="8" spans="1:13" s="4" customFormat="1" ht="16.5" x14ac:dyDescent="0.25">
      <c r="A8" s="134" t="s">
        <v>131</v>
      </c>
      <c r="B8" s="135"/>
      <c r="C8" s="135"/>
      <c r="D8" s="135"/>
      <c r="E8" s="135"/>
      <c r="F8" s="135"/>
      <c r="G8" s="135"/>
      <c r="H8" s="135"/>
      <c r="I8" s="135"/>
      <c r="J8" s="135"/>
      <c r="K8" s="135"/>
      <c r="L8" s="135"/>
      <c r="M8" s="136"/>
    </row>
    <row r="9" spans="1:13" s="1" customFormat="1" ht="16.5" customHeight="1" x14ac:dyDescent="0.25">
      <c r="A9" s="125" t="s">
        <v>19</v>
      </c>
      <c r="B9" s="125" t="s">
        <v>3</v>
      </c>
      <c r="C9" s="127" t="s">
        <v>4</v>
      </c>
      <c r="D9" s="127" t="s">
        <v>5</v>
      </c>
      <c r="E9" s="129" t="s">
        <v>6</v>
      </c>
      <c r="F9" s="129" t="s">
        <v>7</v>
      </c>
      <c r="G9" s="129" t="s">
        <v>135</v>
      </c>
      <c r="H9" s="129" t="s">
        <v>9</v>
      </c>
      <c r="I9" s="127" t="s">
        <v>10</v>
      </c>
      <c r="J9" s="131" t="s">
        <v>11</v>
      </c>
      <c r="K9" s="132"/>
      <c r="L9" s="132"/>
      <c r="M9" s="133"/>
    </row>
    <row r="10" spans="1:13" s="1" customFormat="1" ht="33" x14ac:dyDescent="0.25">
      <c r="A10" s="126"/>
      <c r="B10" s="126"/>
      <c r="C10" s="128"/>
      <c r="D10" s="128"/>
      <c r="E10" s="130"/>
      <c r="F10" s="130"/>
      <c r="G10" s="130"/>
      <c r="H10" s="130"/>
      <c r="I10" s="128"/>
      <c r="J10" s="10" t="s">
        <v>12</v>
      </c>
      <c r="K10" s="10" t="s">
        <v>13</v>
      </c>
      <c r="L10" s="10" t="s">
        <v>14</v>
      </c>
      <c r="M10" s="10" t="s">
        <v>15</v>
      </c>
    </row>
    <row r="11" spans="1:13" ht="270" customHeight="1" x14ac:dyDescent="0.25">
      <c r="A11" s="81" t="s">
        <v>127</v>
      </c>
      <c r="B11" s="14" t="s">
        <v>128</v>
      </c>
      <c r="C11" s="13" t="s">
        <v>26</v>
      </c>
      <c r="D11" s="80" t="s">
        <v>97</v>
      </c>
      <c r="E11" s="71"/>
      <c r="F11" s="71" t="s">
        <v>121</v>
      </c>
      <c r="G11" s="71"/>
      <c r="H11" s="71"/>
      <c r="I11" s="39" t="s">
        <v>16</v>
      </c>
      <c r="J11" s="16"/>
      <c r="K11" s="16">
        <v>18</v>
      </c>
      <c r="L11" s="16"/>
      <c r="M11" s="17">
        <v>18</v>
      </c>
    </row>
    <row r="12" spans="1:13" s="9" customFormat="1" ht="13.5" customHeight="1" x14ac:dyDescent="0.25">
      <c r="A12" s="89" t="s">
        <v>118</v>
      </c>
      <c r="B12" s="90"/>
      <c r="C12" s="90"/>
      <c r="D12" s="90"/>
      <c r="E12" s="90"/>
      <c r="F12" s="90"/>
      <c r="G12" s="90"/>
      <c r="H12" s="90"/>
      <c r="I12" s="91"/>
      <c r="J12" s="18">
        <f>SUM(J11:J11)</f>
        <v>0</v>
      </c>
      <c r="K12" s="18">
        <f>SUM(K11:K11)</f>
        <v>18</v>
      </c>
      <c r="L12" s="18">
        <f>SUM(L11:L11)</f>
        <v>0</v>
      </c>
      <c r="M12" s="18">
        <f>SUM(M11:M11)</f>
        <v>18</v>
      </c>
    </row>
    <row r="13" spans="1:13" s="5" customFormat="1" ht="15.75" x14ac:dyDescent="0.25">
      <c r="A13" s="147" t="s">
        <v>132</v>
      </c>
      <c r="B13" s="148"/>
      <c r="C13" s="148"/>
      <c r="D13" s="148"/>
      <c r="E13" s="148"/>
      <c r="F13" s="148"/>
      <c r="G13" s="148"/>
      <c r="H13" s="148"/>
      <c r="I13" s="148"/>
      <c r="J13" s="148"/>
      <c r="K13" s="148"/>
      <c r="L13" s="148"/>
      <c r="M13" s="149"/>
    </row>
    <row r="14" spans="1:13" ht="15" customHeight="1" x14ac:dyDescent="0.25">
      <c r="A14" s="111" t="s">
        <v>18</v>
      </c>
      <c r="B14" s="112" t="s">
        <v>17</v>
      </c>
      <c r="C14" s="83" t="s">
        <v>4</v>
      </c>
      <c r="D14" s="83" t="s">
        <v>5</v>
      </c>
      <c r="E14" s="94" t="s">
        <v>6</v>
      </c>
      <c r="F14" s="94" t="s">
        <v>7</v>
      </c>
      <c r="G14" s="94" t="s">
        <v>8</v>
      </c>
      <c r="H14" s="94" t="s">
        <v>9</v>
      </c>
      <c r="I14" s="83" t="s">
        <v>10</v>
      </c>
      <c r="J14" s="83" t="s">
        <v>11</v>
      </c>
      <c r="K14" s="83"/>
      <c r="L14" s="83"/>
      <c r="M14" s="83"/>
    </row>
    <row r="15" spans="1:13" ht="31.5" x14ac:dyDescent="0.25">
      <c r="A15" s="112"/>
      <c r="B15" s="137"/>
      <c r="C15" s="83"/>
      <c r="D15" s="83"/>
      <c r="E15" s="95"/>
      <c r="F15" s="95"/>
      <c r="G15" s="95"/>
      <c r="H15" s="95"/>
      <c r="I15" s="83"/>
      <c r="J15" s="38" t="s">
        <v>12</v>
      </c>
      <c r="K15" s="38" t="s">
        <v>13</v>
      </c>
      <c r="L15" s="38" t="s">
        <v>14</v>
      </c>
      <c r="M15" s="38" t="s">
        <v>15</v>
      </c>
    </row>
    <row r="16" spans="1:13" ht="69" customHeight="1" x14ac:dyDescent="0.25">
      <c r="A16" s="156" t="s">
        <v>96</v>
      </c>
      <c r="B16" s="19" t="s">
        <v>20</v>
      </c>
      <c r="C16" s="13" t="s">
        <v>28</v>
      </c>
      <c r="D16" s="92" t="s">
        <v>98</v>
      </c>
      <c r="E16" s="71" t="s">
        <v>121</v>
      </c>
      <c r="F16" s="71"/>
      <c r="G16" s="71"/>
      <c r="H16" s="71"/>
      <c r="I16" s="92" t="s">
        <v>136</v>
      </c>
      <c r="J16" s="16"/>
      <c r="K16" s="16">
        <v>25</v>
      </c>
      <c r="L16" s="16" t="s">
        <v>27</v>
      </c>
      <c r="M16" s="17">
        <f>SUM(J16:L16)</f>
        <v>25</v>
      </c>
    </row>
    <row r="17" spans="1:13" ht="63" x14ac:dyDescent="0.25">
      <c r="A17" s="157"/>
      <c r="B17" s="19" t="s">
        <v>20</v>
      </c>
      <c r="C17" s="13" t="s">
        <v>29</v>
      </c>
      <c r="D17" s="93"/>
      <c r="E17" s="71"/>
      <c r="F17" s="71" t="s">
        <v>121</v>
      </c>
      <c r="G17" s="71"/>
      <c r="H17" s="71"/>
      <c r="I17" s="93"/>
      <c r="J17" s="16"/>
      <c r="K17" s="16">
        <v>90</v>
      </c>
      <c r="L17" s="16" t="s">
        <v>27</v>
      </c>
      <c r="M17" s="17">
        <f t="shared" ref="M17:M21" si="0">SUM(J17:L17)</f>
        <v>90</v>
      </c>
    </row>
    <row r="18" spans="1:13" ht="63" x14ac:dyDescent="0.25">
      <c r="A18" s="157"/>
      <c r="B18" s="19" t="s">
        <v>20</v>
      </c>
      <c r="C18" s="15" t="s">
        <v>30</v>
      </c>
      <c r="D18" s="93"/>
      <c r="E18" s="71"/>
      <c r="F18" s="71"/>
      <c r="G18" s="71" t="s">
        <v>121</v>
      </c>
      <c r="H18" s="71"/>
      <c r="I18" s="93"/>
      <c r="J18" s="16"/>
      <c r="K18" s="16">
        <v>35</v>
      </c>
      <c r="L18" s="16" t="s">
        <v>27</v>
      </c>
      <c r="M18" s="17">
        <f t="shared" si="0"/>
        <v>35</v>
      </c>
    </row>
    <row r="19" spans="1:13" ht="78.75" x14ac:dyDescent="0.25">
      <c r="A19" s="157"/>
      <c r="B19" s="19" t="s">
        <v>20</v>
      </c>
      <c r="C19" s="13" t="s">
        <v>31</v>
      </c>
      <c r="D19" s="93"/>
      <c r="E19" s="71"/>
      <c r="F19" s="71" t="s">
        <v>121</v>
      </c>
      <c r="G19" s="71"/>
      <c r="H19" s="71"/>
      <c r="I19" s="93"/>
      <c r="J19" s="16"/>
      <c r="K19" s="16">
        <v>50</v>
      </c>
      <c r="L19" s="16" t="s">
        <v>27</v>
      </c>
      <c r="M19" s="17">
        <f t="shared" si="0"/>
        <v>50</v>
      </c>
    </row>
    <row r="20" spans="1:13" ht="135.75" customHeight="1" x14ac:dyDescent="0.25">
      <c r="A20" s="157"/>
      <c r="B20" s="19" t="s">
        <v>20</v>
      </c>
      <c r="C20" s="13" t="s">
        <v>32</v>
      </c>
      <c r="D20" s="93"/>
      <c r="E20" s="71"/>
      <c r="F20" s="71"/>
      <c r="G20" s="71"/>
      <c r="H20" s="71" t="s">
        <v>121</v>
      </c>
      <c r="I20" s="93"/>
      <c r="J20" s="16"/>
      <c r="K20" s="16">
        <v>20</v>
      </c>
      <c r="L20" s="16" t="s">
        <v>27</v>
      </c>
      <c r="M20" s="17">
        <f t="shared" si="0"/>
        <v>20</v>
      </c>
    </row>
    <row r="21" spans="1:13" ht="112.5" customHeight="1" x14ac:dyDescent="0.25">
      <c r="A21" s="158"/>
      <c r="B21" s="19" t="s">
        <v>20</v>
      </c>
      <c r="C21" s="20" t="s">
        <v>33</v>
      </c>
      <c r="D21" s="165"/>
      <c r="E21" s="71"/>
      <c r="F21" s="71"/>
      <c r="G21" s="71"/>
      <c r="H21" s="71" t="s">
        <v>121</v>
      </c>
      <c r="I21" s="93"/>
      <c r="J21" s="16"/>
      <c r="K21" s="16">
        <v>41.8</v>
      </c>
      <c r="L21" s="16" t="s">
        <v>27</v>
      </c>
      <c r="M21" s="17">
        <f t="shared" si="0"/>
        <v>41.8</v>
      </c>
    </row>
    <row r="22" spans="1:13" s="9" customFormat="1" ht="13.5" customHeight="1" x14ac:dyDescent="0.25">
      <c r="A22" s="89" t="s">
        <v>118</v>
      </c>
      <c r="B22" s="90"/>
      <c r="C22" s="90"/>
      <c r="D22" s="90"/>
      <c r="E22" s="90"/>
      <c r="F22" s="90"/>
      <c r="G22" s="90"/>
      <c r="H22" s="90"/>
      <c r="I22" s="91"/>
      <c r="J22" s="18">
        <f>SUM(J16:J21)</f>
        <v>0</v>
      </c>
      <c r="K22" s="18">
        <f>SUM(K16:K21)</f>
        <v>261.8</v>
      </c>
      <c r="L22" s="18">
        <f>SUM(L16:L21)</f>
        <v>0</v>
      </c>
      <c r="M22" s="18">
        <f>SUM(M16:M21)</f>
        <v>261.8</v>
      </c>
    </row>
    <row r="23" spans="1:13" s="5" customFormat="1" ht="13.5" customHeight="1" x14ac:dyDescent="0.25">
      <c r="A23" s="150" t="s">
        <v>122</v>
      </c>
      <c r="B23" s="151"/>
      <c r="C23" s="151"/>
      <c r="D23" s="151"/>
      <c r="E23" s="151"/>
      <c r="F23" s="151"/>
      <c r="G23" s="151"/>
      <c r="H23" s="151"/>
      <c r="I23" s="151"/>
      <c r="J23" s="151"/>
      <c r="K23" s="151"/>
      <c r="L23" s="151"/>
      <c r="M23" s="152"/>
    </row>
    <row r="24" spans="1:13" s="4" customFormat="1" ht="16.5" customHeight="1" x14ac:dyDescent="0.25">
      <c r="A24" s="147" t="s">
        <v>124</v>
      </c>
      <c r="B24" s="148"/>
      <c r="C24" s="148"/>
      <c r="D24" s="148"/>
      <c r="E24" s="148"/>
      <c r="F24" s="148"/>
      <c r="G24" s="148"/>
      <c r="H24" s="148"/>
      <c r="I24" s="148"/>
      <c r="J24" s="148"/>
      <c r="K24" s="148"/>
      <c r="L24" s="148"/>
      <c r="M24" s="149"/>
    </row>
    <row r="25" spans="1:13" s="8" customFormat="1" ht="15.75" customHeight="1" x14ac:dyDescent="0.2">
      <c r="A25" s="111" t="s">
        <v>18</v>
      </c>
      <c r="B25" s="137" t="s">
        <v>17</v>
      </c>
      <c r="C25" s="83" t="s">
        <v>4</v>
      </c>
      <c r="D25" s="83" t="s">
        <v>5</v>
      </c>
      <c r="E25" s="95" t="s">
        <v>6</v>
      </c>
      <c r="F25" s="95" t="s">
        <v>7</v>
      </c>
      <c r="G25" s="95" t="s">
        <v>8</v>
      </c>
      <c r="H25" s="95" t="s">
        <v>9</v>
      </c>
      <c r="I25" s="83" t="s">
        <v>10</v>
      </c>
      <c r="J25" s="83" t="s">
        <v>11</v>
      </c>
      <c r="K25" s="83"/>
      <c r="L25" s="83"/>
      <c r="M25" s="83"/>
    </row>
    <row r="26" spans="1:13" ht="31.5" x14ac:dyDescent="0.25">
      <c r="A26" s="112"/>
      <c r="B26" s="137"/>
      <c r="C26" s="83"/>
      <c r="D26" s="83"/>
      <c r="E26" s="95"/>
      <c r="F26" s="95"/>
      <c r="G26" s="95"/>
      <c r="H26" s="95"/>
      <c r="I26" s="83"/>
      <c r="J26" s="38" t="s">
        <v>12</v>
      </c>
      <c r="K26" s="38" t="s">
        <v>13</v>
      </c>
      <c r="L26" s="38" t="s">
        <v>14</v>
      </c>
      <c r="M26" s="38" t="s">
        <v>15</v>
      </c>
    </row>
    <row r="27" spans="1:13" s="1" customFormat="1" ht="78.75" customHeight="1" x14ac:dyDescent="0.25">
      <c r="A27" s="159" t="s">
        <v>123</v>
      </c>
      <c r="B27" s="102" t="s">
        <v>140</v>
      </c>
      <c r="C27" s="42" t="s">
        <v>34</v>
      </c>
      <c r="D27" s="102" t="s">
        <v>99</v>
      </c>
      <c r="E27" s="71" t="s">
        <v>121</v>
      </c>
      <c r="F27" s="71"/>
      <c r="G27" s="71"/>
      <c r="H27" s="71"/>
      <c r="I27" s="43" t="s">
        <v>16</v>
      </c>
      <c r="J27" s="78"/>
      <c r="K27" s="63">
        <v>80</v>
      </c>
      <c r="L27" s="63"/>
      <c r="M27" s="63">
        <f>SUM(K27:L27)</f>
        <v>80</v>
      </c>
    </row>
    <row r="28" spans="1:13" s="1" customFormat="1" ht="78.75" customHeight="1" x14ac:dyDescent="0.25">
      <c r="A28" s="117"/>
      <c r="B28" s="103"/>
      <c r="C28" s="42" t="s">
        <v>35</v>
      </c>
      <c r="D28" s="103"/>
      <c r="E28" s="71"/>
      <c r="F28" s="71"/>
      <c r="G28" s="71" t="s">
        <v>121</v>
      </c>
      <c r="H28" s="71"/>
      <c r="I28" s="43" t="s">
        <v>16</v>
      </c>
      <c r="J28" s="78"/>
      <c r="K28" s="63">
        <v>50</v>
      </c>
      <c r="L28" s="63"/>
      <c r="M28" s="63">
        <f t="shared" ref="M28:M33" si="1">SUM(K28:L28)</f>
        <v>50</v>
      </c>
    </row>
    <row r="29" spans="1:13" s="1" customFormat="1" ht="78.75" customHeight="1" x14ac:dyDescent="0.25">
      <c r="A29" s="117"/>
      <c r="B29" s="103"/>
      <c r="C29" s="42" t="s">
        <v>36</v>
      </c>
      <c r="D29" s="103"/>
      <c r="E29" s="71"/>
      <c r="F29" s="71"/>
      <c r="G29" s="71"/>
      <c r="H29" s="71" t="s">
        <v>121</v>
      </c>
      <c r="I29" s="43" t="s">
        <v>16</v>
      </c>
      <c r="J29" s="78"/>
      <c r="K29" s="63">
        <v>20</v>
      </c>
      <c r="L29" s="63"/>
      <c r="M29" s="63">
        <f t="shared" si="1"/>
        <v>20</v>
      </c>
    </row>
    <row r="30" spans="1:13" s="1" customFormat="1" ht="78.75" customHeight="1" x14ac:dyDescent="0.25">
      <c r="A30" s="117"/>
      <c r="B30" s="103"/>
      <c r="C30" s="42" t="s">
        <v>37</v>
      </c>
      <c r="D30" s="103"/>
      <c r="E30" s="71"/>
      <c r="F30" s="71" t="s">
        <v>121</v>
      </c>
      <c r="G30" s="71"/>
      <c r="H30" s="71"/>
      <c r="I30" s="43" t="s">
        <v>16</v>
      </c>
      <c r="J30" s="78"/>
      <c r="K30" s="63">
        <v>25</v>
      </c>
      <c r="L30" s="63"/>
      <c r="M30" s="63">
        <f t="shared" si="1"/>
        <v>25</v>
      </c>
    </row>
    <row r="31" spans="1:13" s="1" customFormat="1" ht="78.75" customHeight="1" x14ac:dyDescent="0.25">
      <c r="A31" s="117"/>
      <c r="B31" s="103"/>
      <c r="C31" s="42" t="s">
        <v>38</v>
      </c>
      <c r="D31" s="103"/>
      <c r="E31" s="71"/>
      <c r="F31" s="71"/>
      <c r="G31" s="71"/>
      <c r="H31" s="71" t="s">
        <v>121</v>
      </c>
      <c r="I31" s="43" t="s">
        <v>16</v>
      </c>
      <c r="J31" s="78"/>
      <c r="K31" s="63">
        <v>35</v>
      </c>
      <c r="L31" s="63"/>
      <c r="M31" s="63">
        <f t="shared" si="1"/>
        <v>35</v>
      </c>
    </row>
    <row r="32" spans="1:13" s="1" customFormat="1" ht="78.75" customHeight="1" x14ac:dyDescent="0.25">
      <c r="A32" s="118"/>
      <c r="B32" s="104"/>
      <c r="C32" s="42" t="s">
        <v>39</v>
      </c>
      <c r="D32" s="104"/>
      <c r="E32" s="71"/>
      <c r="F32" s="71"/>
      <c r="G32" s="71" t="s">
        <v>121</v>
      </c>
      <c r="H32" s="71"/>
      <c r="I32" s="43" t="s">
        <v>16</v>
      </c>
      <c r="J32" s="78"/>
      <c r="K32" s="63">
        <v>10</v>
      </c>
      <c r="L32" s="63"/>
      <c r="M32" s="63">
        <f t="shared" si="1"/>
        <v>10</v>
      </c>
    </row>
    <row r="33" spans="1:13" s="1" customFormat="1" ht="78.75" x14ac:dyDescent="0.25">
      <c r="A33" s="82" t="s">
        <v>40</v>
      </c>
      <c r="B33" s="79" t="s">
        <v>137</v>
      </c>
      <c r="C33" s="42" t="s">
        <v>41</v>
      </c>
      <c r="D33" s="43" t="s">
        <v>99</v>
      </c>
      <c r="E33" s="71"/>
      <c r="F33" s="71"/>
      <c r="G33" s="71" t="s">
        <v>121</v>
      </c>
      <c r="H33" s="71"/>
      <c r="I33" s="43" t="s">
        <v>16</v>
      </c>
      <c r="J33" s="78"/>
      <c r="K33" s="63">
        <v>20</v>
      </c>
      <c r="L33" s="63"/>
      <c r="M33" s="63">
        <f t="shared" si="1"/>
        <v>20</v>
      </c>
    </row>
    <row r="34" spans="1:13" s="61" customFormat="1" ht="15.75" x14ac:dyDescent="0.25">
      <c r="A34" s="96" t="s">
        <v>118</v>
      </c>
      <c r="B34" s="97"/>
      <c r="C34" s="97"/>
      <c r="D34" s="97"/>
      <c r="E34" s="97"/>
      <c r="F34" s="97"/>
      <c r="G34" s="97"/>
      <c r="H34" s="97"/>
      <c r="I34" s="97"/>
      <c r="J34" s="98"/>
      <c r="K34" s="58">
        <f>SUM(K27:K33)</f>
        <v>240</v>
      </c>
      <c r="L34" s="58">
        <f>SUM(L27:L33)</f>
        <v>0</v>
      </c>
      <c r="M34" s="58">
        <f>SUM(K34:L34)</f>
        <v>240</v>
      </c>
    </row>
    <row r="35" spans="1:13" s="61" customFormat="1" ht="15.75" x14ac:dyDescent="0.25">
      <c r="A35" s="147" t="s">
        <v>126</v>
      </c>
      <c r="B35" s="148"/>
      <c r="C35" s="148"/>
      <c r="D35" s="148"/>
      <c r="E35" s="148"/>
      <c r="F35" s="148"/>
      <c r="G35" s="148"/>
      <c r="H35" s="148"/>
      <c r="I35" s="148"/>
      <c r="J35" s="148"/>
      <c r="K35" s="148"/>
      <c r="L35" s="148"/>
      <c r="M35" s="149"/>
    </row>
    <row r="36" spans="1:13" s="1" customFormat="1" ht="47.25" x14ac:dyDescent="0.25">
      <c r="A36" s="84" t="s">
        <v>125</v>
      </c>
      <c r="B36" s="102" t="s">
        <v>134</v>
      </c>
      <c r="C36" s="28" t="s">
        <v>42</v>
      </c>
      <c r="D36" s="102" t="s">
        <v>99</v>
      </c>
      <c r="E36" s="71"/>
      <c r="F36" s="71" t="s">
        <v>121</v>
      </c>
      <c r="G36" s="71"/>
      <c r="H36" s="71"/>
      <c r="I36" s="43" t="s">
        <v>16</v>
      </c>
      <c r="J36" s="78"/>
      <c r="K36" s="63">
        <v>70</v>
      </c>
      <c r="L36" s="63"/>
      <c r="M36" s="63">
        <f t="shared" ref="M36:M43" si="2">K36+L36</f>
        <v>70</v>
      </c>
    </row>
    <row r="37" spans="1:13" s="1" customFormat="1" ht="31.5" x14ac:dyDescent="0.25">
      <c r="A37" s="85"/>
      <c r="B37" s="103"/>
      <c r="C37" s="28" t="s">
        <v>43</v>
      </c>
      <c r="D37" s="103"/>
      <c r="E37" s="71"/>
      <c r="F37" s="71" t="s">
        <v>121</v>
      </c>
      <c r="G37" s="71"/>
      <c r="H37" s="71"/>
      <c r="I37" s="43" t="s">
        <v>16</v>
      </c>
      <c r="J37" s="78"/>
      <c r="K37" s="63">
        <v>30</v>
      </c>
      <c r="L37" s="63"/>
      <c r="M37" s="63">
        <f t="shared" si="2"/>
        <v>30</v>
      </c>
    </row>
    <row r="38" spans="1:13" s="1" customFormat="1" ht="31.5" x14ac:dyDescent="0.25">
      <c r="A38" s="85"/>
      <c r="B38" s="103"/>
      <c r="C38" s="28" t="s">
        <v>44</v>
      </c>
      <c r="D38" s="103"/>
      <c r="E38" s="71"/>
      <c r="F38" s="71" t="s">
        <v>121</v>
      </c>
      <c r="G38" s="71"/>
      <c r="H38" s="71"/>
      <c r="I38" s="43" t="s">
        <v>16</v>
      </c>
      <c r="J38" s="78"/>
      <c r="K38" s="63">
        <v>60</v>
      </c>
      <c r="L38" s="63"/>
      <c r="M38" s="63">
        <f t="shared" si="2"/>
        <v>60</v>
      </c>
    </row>
    <row r="39" spans="1:13" s="1" customFormat="1" ht="47.25" x14ac:dyDescent="0.25">
      <c r="A39" s="85"/>
      <c r="B39" s="103"/>
      <c r="C39" s="28" t="s">
        <v>45</v>
      </c>
      <c r="D39" s="103"/>
      <c r="E39" s="71"/>
      <c r="F39" s="71"/>
      <c r="G39" s="71" t="s">
        <v>121</v>
      </c>
      <c r="H39" s="71"/>
      <c r="I39" s="43" t="s">
        <v>16</v>
      </c>
      <c r="J39" s="78"/>
      <c r="K39" s="63">
        <v>20</v>
      </c>
      <c r="L39" s="63"/>
      <c r="M39" s="63">
        <f t="shared" si="2"/>
        <v>20</v>
      </c>
    </row>
    <row r="40" spans="1:13" s="1" customFormat="1" ht="31.5" x14ac:dyDescent="0.25">
      <c r="A40" s="85"/>
      <c r="B40" s="103"/>
      <c r="C40" s="28" t="s">
        <v>46</v>
      </c>
      <c r="D40" s="103"/>
      <c r="E40" s="71"/>
      <c r="F40" s="71"/>
      <c r="G40" s="71"/>
      <c r="H40" s="71" t="s">
        <v>121</v>
      </c>
      <c r="I40" s="43" t="s">
        <v>16</v>
      </c>
      <c r="J40" s="78"/>
      <c r="K40" s="63">
        <v>30</v>
      </c>
      <c r="L40" s="63"/>
      <c r="M40" s="63">
        <f t="shared" si="2"/>
        <v>30</v>
      </c>
    </row>
    <row r="41" spans="1:13" s="1" customFormat="1" ht="56.25" customHeight="1" x14ac:dyDescent="0.25">
      <c r="A41" s="85"/>
      <c r="B41" s="103"/>
      <c r="C41" s="28" t="s">
        <v>47</v>
      </c>
      <c r="D41" s="103"/>
      <c r="E41" s="71"/>
      <c r="F41" s="71"/>
      <c r="G41" s="71" t="s">
        <v>121</v>
      </c>
      <c r="H41" s="71"/>
      <c r="I41" s="43" t="s">
        <v>16</v>
      </c>
      <c r="J41" s="78"/>
      <c r="K41" s="63">
        <v>15</v>
      </c>
      <c r="L41" s="63"/>
      <c r="M41" s="63">
        <f t="shared" si="2"/>
        <v>15</v>
      </c>
    </row>
    <row r="42" spans="1:13" s="1" customFormat="1" ht="47.25" x14ac:dyDescent="0.25">
      <c r="A42" s="85"/>
      <c r="B42" s="103"/>
      <c r="C42" s="28" t="s">
        <v>48</v>
      </c>
      <c r="D42" s="103"/>
      <c r="E42" s="71"/>
      <c r="F42" s="71" t="s">
        <v>121</v>
      </c>
      <c r="G42" s="71"/>
      <c r="H42" s="71"/>
      <c r="I42" s="43" t="s">
        <v>16</v>
      </c>
      <c r="J42" s="78"/>
      <c r="K42" s="63">
        <v>25</v>
      </c>
      <c r="L42" s="63"/>
      <c r="M42" s="63">
        <f t="shared" si="2"/>
        <v>25</v>
      </c>
    </row>
    <row r="43" spans="1:13" s="1" customFormat="1" ht="31.5" x14ac:dyDescent="0.25">
      <c r="A43" s="85"/>
      <c r="B43" s="104"/>
      <c r="C43" s="48" t="s">
        <v>49</v>
      </c>
      <c r="D43" s="104"/>
      <c r="E43" s="72"/>
      <c r="F43" s="72"/>
      <c r="G43" s="72"/>
      <c r="H43" s="72" t="s">
        <v>121</v>
      </c>
      <c r="I43" s="45" t="s">
        <v>16</v>
      </c>
      <c r="J43" s="78"/>
      <c r="K43" s="63">
        <v>25</v>
      </c>
      <c r="L43" s="63"/>
      <c r="M43" s="63">
        <f t="shared" si="2"/>
        <v>25</v>
      </c>
    </row>
    <row r="44" spans="1:13" ht="15.75" x14ac:dyDescent="0.25">
      <c r="A44" s="89" t="s">
        <v>118</v>
      </c>
      <c r="B44" s="90"/>
      <c r="C44" s="90"/>
      <c r="D44" s="90"/>
      <c r="E44" s="90"/>
      <c r="F44" s="90"/>
      <c r="G44" s="90"/>
      <c r="H44" s="90"/>
      <c r="I44" s="90"/>
      <c r="J44" s="91"/>
      <c r="K44" s="40">
        <f>SUM(K36:K43)</f>
        <v>275</v>
      </c>
      <c r="L44" s="40">
        <f>SUM(L27:L43)</f>
        <v>0</v>
      </c>
      <c r="M44" s="58">
        <f>SUM(M27:M43)</f>
        <v>755</v>
      </c>
    </row>
    <row r="45" spans="1:13" ht="15.75" customHeight="1" x14ac:dyDescent="0.25">
      <c r="A45" s="86" t="s">
        <v>50</v>
      </c>
      <c r="B45" s="87"/>
      <c r="C45" s="87"/>
      <c r="D45" s="87"/>
      <c r="E45" s="87"/>
      <c r="F45" s="87"/>
      <c r="G45" s="87"/>
      <c r="H45" s="87"/>
      <c r="I45" s="87"/>
      <c r="J45" s="87"/>
      <c r="K45" s="87"/>
      <c r="L45" s="87"/>
      <c r="M45" s="88"/>
    </row>
    <row r="46" spans="1:13" ht="15.75" customHeight="1" x14ac:dyDescent="0.25">
      <c r="A46" s="153" t="s">
        <v>51</v>
      </c>
      <c r="B46" s="154"/>
      <c r="C46" s="154"/>
      <c r="D46" s="154"/>
      <c r="E46" s="154"/>
      <c r="F46" s="154"/>
      <c r="G46" s="154"/>
      <c r="H46" s="154"/>
      <c r="I46" s="154"/>
      <c r="J46" s="154"/>
      <c r="K46" s="154"/>
      <c r="L46" s="154"/>
      <c r="M46" s="155"/>
    </row>
    <row r="47" spans="1:13" ht="15.75" customHeight="1" x14ac:dyDescent="0.25">
      <c r="A47" s="108" t="s">
        <v>52</v>
      </c>
      <c r="B47" s="109"/>
      <c r="C47" s="109"/>
      <c r="D47" s="109"/>
      <c r="E47" s="109"/>
      <c r="F47" s="109"/>
      <c r="G47" s="109"/>
      <c r="H47" s="109"/>
      <c r="I47" s="109"/>
      <c r="J47" s="109"/>
      <c r="K47" s="109"/>
      <c r="L47" s="109"/>
      <c r="M47" s="110"/>
    </row>
    <row r="48" spans="1:13" ht="15" customHeight="1" x14ac:dyDescent="0.25">
      <c r="A48" s="111" t="s">
        <v>18</v>
      </c>
      <c r="B48" s="137" t="s">
        <v>17</v>
      </c>
      <c r="C48" s="83" t="s">
        <v>4</v>
      </c>
      <c r="D48" s="83" t="s">
        <v>5</v>
      </c>
      <c r="E48" s="95" t="s">
        <v>6</v>
      </c>
      <c r="F48" s="95" t="s">
        <v>7</v>
      </c>
      <c r="G48" s="95" t="s">
        <v>8</v>
      </c>
      <c r="H48" s="95" t="s">
        <v>9</v>
      </c>
      <c r="I48" s="83" t="s">
        <v>10</v>
      </c>
      <c r="J48" s="105" t="s">
        <v>11</v>
      </c>
      <c r="K48" s="106"/>
      <c r="L48" s="106"/>
      <c r="M48" s="107"/>
    </row>
    <row r="49" spans="1:13" ht="31.5" x14ac:dyDescent="0.25">
      <c r="A49" s="112"/>
      <c r="B49" s="137"/>
      <c r="C49" s="83"/>
      <c r="D49" s="83"/>
      <c r="E49" s="95"/>
      <c r="F49" s="95"/>
      <c r="G49" s="95"/>
      <c r="H49" s="95"/>
      <c r="I49" s="83"/>
      <c r="J49" s="38" t="s">
        <v>12</v>
      </c>
      <c r="K49" s="38" t="s">
        <v>13</v>
      </c>
      <c r="L49" s="38" t="s">
        <v>14</v>
      </c>
      <c r="M49" s="38" t="s">
        <v>15</v>
      </c>
    </row>
    <row r="50" spans="1:13" ht="94.5" x14ac:dyDescent="0.25">
      <c r="A50" s="70" t="s">
        <v>54</v>
      </c>
      <c r="B50" s="19" t="s">
        <v>20</v>
      </c>
      <c r="C50" s="21" t="s">
        <v>53</v>
      </c>
      <c r="D50" s="25" t="s">
        <v>100</v>
      </c>
      <c r="E50" s="71"/>
      <c r="F50" s="71" t="s">
        <v>121</v>
      </c>
      <c r="G50" s="71"/>
      <c r="H50" s="71"/>
      <c r="I50" s="26" t="s">
        <v>16</v>
      </c>
      <c r="J50" s="27"/>
      <c r="K50" s="27">
        <v>10</v>
      </c>
      <c r="L50" s="23"/>
      <c r="M50" s="17">
        <f>SUM(K50:L50)</f>
        <v>10</v>
      </c>
    </row>
    <row r="51" spans="1:13" s="9" customFormat="1" ht="15.75" x14ac:dyDescent="0.25">
      <c r="A51" s="89" t="s">
        <v>118</v>
      </c>
      <c r="B51" s="90"/>
      <c r="C51" s="90"/>
      <c r="D51" s="90"/>
      <c r="E51" s="90"/>
      <c r="F51" s="90"/>
      <c r="G51" s="90"/>
      <c r="H51" s="90"/>
      <c r="I51" s="91"/>
      <c r="J51" s="18">
        <f>SUM(J50)</f>
        <v>0</v>
      </c>
      <c r="K51" s="18">
        <f>SUM(K50)</f>
        <v>10</v>
      </c>
      <c r="L51" s="18">
        <f>SUM(L50)</f>
        <v>0</v>
      </c>
      <c r="M51" s="41">
        <f>SUM(K51:L51)</f>
        <v>10</v>
      </c>
    </row>
    <row r="52" spans="1:13" s="6" customFormat="1" ht="18.75" customHeight="1" x14ac:dyDescent="0.25">
      <c r="A52" s="108" t="s">
        <v>117</v>
      </c>
      <c r="B52" s="109"/>
      <c r="C52" s="109"/>
      <c r="D52" s="109"/>
      <c r="E52" s="109"/>
      <c r="F52" s="109"/>
      <c r="G52" s="109"/>
      <c r="H52" s="109"/>
      <c r="I52" s="109"/>
      <c r="J52" s="109"/>
      <c r="K52" s="109"/>
      <c r="L52" s="109"/>
      <c r="M52" s="110"/>
    </row>
    <row r="53" spans="1:13" s="4" customFormat="1" ht="16.5" customHeight="1" x14ac:dyDescent="0.25">
      <c r="A53" s="111" t="s">
        <v>18</v>
      </c>
      <c r="B53" s="111" t="s">
        <v>17</v>
      </c>
      <c r="C53" s="113" t="s">
        <v>4</v>
      </c>
      <c r="D53" s="113" t="s">
        <v>5</v>
      </c>
      <c r="E53" s="115" t="s">
        <v>6</v>
      </c>
      <c r="F53" s="115" t="s">
        <v>7</v>
      </c>
      <c r="G53" s="115" t="s">
        <v>8</v>
      </c>
      <c r="H53" s="115" t="s">
        <v>9</v>
      </c>
      <c r="I53" s="83" t="s">
        <v>10</v>
      </c>
      <c r="J53" s="106" t="s">
        <v>11</v>
      </c>
      <c r="K53" s="106"/>
      <c r="L53" s="106"/>
      <c r="M53" s="107"/>
    </row>
    <row r="54" spans="1:13" s="8" customFormat="1" ht="49.5" customHeight="1" x14ac:dyDescent="0.2">
      <c r="A54" s="112"/>
      <c r="B54" s="112"/>
      <c r="C54" s="114"/>
      <c r="D54" s="114"/>
      <c r="E54" s="94"/>
      <c r="F54" s="94"/>
      <c r="G54" s="94"/>
      <c r="H54" s="94"/>
      <c r="I54" s="83"/>
      <c r="J54" s="38" t="s">
        <v>12</v>
      </c>
      <c r="K54" s="38" t="s">
        <v>13</v>
      </c>
      <c r="L54" s="38" t="s">
        <v>14</v>
      </c>
      <c r="M54" s="38" t="s">
        <v>15</v>
      </c>
    </row>
    <row r="55" spans="1:13" s="68" customFormat="1" ht="63" x14ac:dyDescent="0.25">
      <c r="A55" s="160" t="s">
        <v>55</v>
      </c>
      <c r="B55" s="49" t="s">
        <v>20</v>
      </c>
      <c r="C55" s="28" t="s">
        <v>63</v>
      </c>
      <c r="D55" s="44" t="s">
        <v>100</v>
      </c>
      <c r="E55" s="71"/>
      <c r="F55" s="71"/>
      <c r="G55" s="71"/>
      <c r="H55" s="71" t="s">
        <v>121</v>
      </c>
      <c r="I55" s="102" t="s">
        <v>93</v>
      </c>
      <c r="K55" s="49">
        <v>920</v>
      </c>
      <c r="L55" s="63"/>
      <c r="M55" s="49">
        <f>SUM(K55:L55)</f>
        <v>920</v>
      </c>
    </row>
    <row r="56" spans="1:13" s="1" customFormat="1" ht="63" x14ac:dyDescent="0.25">
      <c r="A56" s="85"/>
      <c r="B56" s="49" t="s">
        <v>20</v>
      </c>
      <c r="C56" s="50" t="s">
        <v>56</v>
      </c>
      <c r="D56" s="44" t="s">
        <v>100</v>
      </c>
      <c r="E56" s="71"/>
      <c r="F56" s="71"/>
      <c r="G56" s="71" t="s">
        <v>121</v>
      </c>
      <c r="H56" s="71"/>
      <c r="I56" s="103"/>
      <c r="K56" s="49">
        <v>360</v>
      </c>
      <c r="L56" s="63"/>
      <c r="M56" s="49">
        <f t="shared" ref="M56:M57" si="3">SUM(K56:L56)</f>
        <v>360</v>
      </c>
    </row>
    <row r="57" spans="1:13" s="1" customFormat="1" ht="15" customHeight="1" x14ac:dyDescent="0.25">
      <c r="A57" s="161"/>
      <c r="B57" s="47"/>
      <c r="C57" s="48" t="s">
        <v>57</v>
      </c>
      <c r="D57" s="45"/>
      <c r="E57" s="72"/>
      <c r="F57" s="72"/>
      <c r="G57" s="72"/>
      <c r="H57" s="72" t="s">
        <v>121</v>
      </c>
      <c r="I57" s="104"/>
      <c r="K57" s="64">
        <v>40</v>
      </c>
      <c r="L57" s="65"/>
      <c r="M57" s="49">
        <f t="shared" si="3"/>
        <v>40</v>
      </c>
    </row>
    <row r="58" spans="1:13" s="1" customFormat="1" ht="15" customHeight="1" x14ac:dyDescent="0.25">
      <c r="A58" s="89" t="s">
        <v>118</v>
      </c>
      <c r="B58" s="90"/>
      <c r="C58" s="90"/>
      <c r="D58" s="90"/>
      <c r="E58" s="90"/>
      <c r="F58" s="90"/>
      <c r="G58" s="90"/>
      <c r="H58" s="90"/>
      <c r="I58" s="90"/>
      <c r="J58" s="91"/>
      <c r="K58" s="62">
        <f>SUM(K55:K57)</f>
        <v>1320</v>
      </c>
      <c r="L58" s="62">
        <f>SUM(L55:L57)</f>
        <v>0</v>
      </c>
      <c r="M58" s="62">
        <f>SUM(K58:L58)</f>
        <v>1320</v>
      </c>
    </row>
    <row r="59" spans="1:13" s="1" customFormat="1" ht="78.75" x14ac:dyDescent="0.25">
      <c r="A59" s="116" t="s">
        <v>74</v>
      </c>
      <c r="B59" s="49" t="s">
        <v>20</v>
      </c>
      <c r="C59" s="51" t="s">
        <v>75</v>
      </c>
      <c r="D59" s="52" t="s">
        <v>101</v>
      </c>
      <c r="E59" s="73"/>
      <c r="F59" s="73" t="s">
        <v>121</v>
      </c>
      <c r="G59" s="73"/>
      <c r="H59" s="73"/>
      <c r="I59" s="102" t="s">
        <v>133</v>
      </c>
      <c r="J59" s="102"/>
      <c r="K59" s="51">
        <v>390</v>
      </c>
      <c r="L59" s="66"/>
      <c r="M59" s="49">
        <f>SUM(K59:L59)</f>
        <v>390</v>
      </c>
    </row>
    <row r="60" spans="1:13" s="1" customFormat="1" ht="78.75" x14ac:dyDescent="0.25">
      <c r="A60" s="117"/>
      <c r="B60" s="49" t="s">
        <v>20</v>
      </c>
      <c r="C60" s="49" t="s">
        <v>76</v>
      </c>
      <c r="D60" s="43"/>
      <c r="E60" s="71"/>
      <c r="F60" s="71"/>
      <c r="G60" s="71" t="s">
        <v>121</v>
      </c>
      <c r="H60" s="71"/>
      <c r="I60" s="103"/>
      <c r="J60" s="103"/>
      <c r="K60" s="49">
        <v>320</v>
      </c>
      <c r="L60" s="63"/>
      <c r="M60" s="49">
        <f t="shared" ref="M60:M61" si="4">SUM(K60:L60)</f>
        <v>320</v>
      </c>
    </row>
    <row r="61" spans="1:13" s="1" customFormat="1" ht="15.75" x14ac:dyDescent="0.25">
      <c r="A61" s="118"/>
      <c r="B61" s="46"/>
      <c r="C61" s="53" t="s">
        <v>57</v>
      </c>
      <c r="D61" s="43"/>
      <c r="E61" s="71"/>
      <c r="F61" s="71"/>
      <c r="G61" s="71"/>
      <c r="H61" s="71" t="s">
        <v>121</v>
      </c>
      <c r="I61" s="104"/>
      <c r="J61" s="104"/>
      <c r="K61" s="49">
        <v>100</v>
      </c>
      <c r="L61" s="63"/>
      <c r="M61" s="49">
        <f t="shared" si="4"/>
        <v>100</v>
      </c>
    </row>
    <row r="62" spans="1:13" s="1" customFormat="1" ht="15" customHeight="1" x14ac:dyDescent="0.25">
      <c r="A62" s="89" t="s">
        <v>120</v>
      </c>
      <c r="B62" s="90"/>
      <c r="C62" s="90"/>
      <c r="D62" s="90"/>
      <c r="E62" s="90"/>
      <c r="F62" s="90"/>
      <c r="G62" s="90"/>
      <c r="H62" s="90"/>
      <c r="I62" s="90"/>
      <c r="J62" s="91"/>
      <c r="K62" s="62">
        <f>SUM(K59:K61)</f>
        <v>810</v>
      </c>
      <c r="L62" s="62">
        <f>SUM(L59:L61)</f>
        <v>0</v>
      </c>
      <c r="M62" s="62">
        <f>SUM(K62:L62)</f>
        <v>810</v>
      </c>
    </row>
    <row r="63" spans="1:13" s="1" customFormat="1" ht="47.25" x14ac:dyDescent="0.25">
      <c r="A63" s="160" t="s">
        <v>90</v>
      </c>
      <c r="B63" s="49" t="s">
        <v>139</v>
      </c>
      <c r="C63" s="53" t="s">
        <v>91</v>
      </c>
      <c r="D63" s="102" t="s">
        <v>102</v>
      </c>
      <c r="E63" s="71" t="s">
        <v>121</v>
      </c>
      <c r="F63" s="71"/>
      <c r="G63" s="71"/>
      <c r="H63" s="71"/>
      <c r="I63" s="102" t="s">
        <v>133</v>
      </c>
      <c r="J63" s="43"/>
      <c r="K63" s="49">
        <v>200</v>
      </c>
      <c r="L63" s="63"/>
      <c r="M63" s="49">
        <f>SUM(K63:L63)</f>
        <v>200</v>
      </c>
    </row>
    <row r="64" spans="1:13" s="1" customFormat="1" ht="47.25" x14ac:dyDescent="0.25">
      <c r="A64" s="166"/>
      <c r="B64" s="49" t="s">
        <v>138</v>
      </c>
      <c r="C64" s="53" t="s">
        <v>92</v>
      </c>
      <c r="D64" s="103"/>
      <c r="E64" s="71"/>
      <c r="F64" s="71"/>
      <c r="G64" s="71" t="s">
        <v>121</v>
      </c>
      <c r="H64" s="71"/>
      <c r="I64" s="103"/>
      <c r="J64" s="43"/>
      <c r="K64" s="49">
        <v>41</v>
      </c>
      <c r="L64" s="63"/>
      <c r="M64" s="49">
        <f t="shared" ref="M64:M65" si="5">SUM(K64:L64)</f>
        <v>41</v>
      </c>
    </row>
    <row r="65" spans="1:13" s="1" customFormat="1" ht="15.75" x14ac:dyDescent="0.25">
      <c r="A65" s="167"/>
      <c r="B65" s="46"/>
      <c r="C65" s="53" t="s">
        <v>57</v>
      </c>
      <c r="D65" s="104"/>
      <c r="E65" s="71"/>
      <c r="F65" s="71"/>
      <c r="G65" s="71"/>
      <c r="H65" s="71" t="s">
        <v>121</v>
      </c>
      <c r="I65" s="104"/>
      <c r="J65" s="43"/>
      <c r="K65" s="49">
        <v>137</v>
      </c>
      <c r="L65" s="63"/>
      <c r="M65" s="49">
        <f t="shared" si="5"/>
        <v>137</v>
      </c>
    </row>
    <row r="66" spans="1:13" ht="15.75" x14ac:dyDescent="0.25">
      <c r="A66" s="89" t="s">
        <v>118</v>
      </c>
      <c r="B66" s="90"/>
      <c r="C66" s="90"/>
      <c r="D66" s="90"/>
      <c r="E66" s="90"/>
      <c r="F66" s="90"/>
      <c r="G66" s="90"/>
      <c r="H66" s="90"/>
      <c r="I66" s="90"/>
      <c r="J66" s="91"/>
      <c r="K66" s="62">
        <f>SUM(K63:K65)</f>
        <v>378</v>
      </c>
      <c r="L66" s="62">
        <f>SUM(L63:L65)</f>
        <v>0</v>
      </c>
      <c r="M66" s="62">
        <f>SUM(K66:L66)</f>
        <v>378</v>
      </c>
    </row>
    <row r="67" spans="1:13" s="1" customFormat="1" ht="47.25" x14ac:dyDescent="0.25">
      <c r="A67" s="160" t="s">
        <v>62</v>
      </c>
      <c r="B67" s="46"/>
      <c r="C67" s="28" t="s">
        <v>77</v>
      </c>
      <c r="D67" s="46" t="s">
        <v>104</v>
      </c>
      <c r="E67" s="71"/>
      <c r="F67" s="71"/>
      <c r="G67" s="71"/>
      <c r="H67" s="71" t="s">
        <v>121</v>
      </c>
      <c r="I67" s="102" t="s">
        <v>103</v>
      </c>
      <c r="J67" s="43"/>
      <c r="K67" s="49">
        <v>82</v>
      </c>
      <c r="L67" s="63"/>
      <c r="M67" s="49">
        <f>SUM(K67:L67)</f>
        <v>82</v>
      </c>
    </row>
    <row r="68" spans="1:13" s="1" customFormat="1" ht="63" x14ac:dyDescent="0.25">
      <c r="A68" s="166"/>
      <c r="B68" s="46"/>
      <c r="C68" s="28" t="s">
        <v>78</v>
      </c>
      <c r="D68" s="46" t="s">
        <v>104</v>
      </c>
      <c r="E68" s="71"/>
      <c r="F68" s="71" t="s">
        <v>121</v>
      </c>
      <c r="G68" s="71"/>
      <c r="H68" s="71"/>
      <c r="I68" s="103"/>
      <c r="J68" s="43"/>
      <c r="K68" s="49">
        <v>50</v>
      </c>
      <c r="L68" s="63"/>
      <c r="M68" s="49">
        <f t="shared" ref="M68:M79" si="6">SUM(K68:L68)</f>
        <v>50</v>
      </c>
    </row>
    <row r="69" spans="1:13" s="1" customFormat="1" ht="94.5" x14ac:dyDescent="0.25">
      <c r="A69" s="166"/>
      <c r="B69" s="46"/>
      <c r="C69" s="28" t="s">
        <v>79</v>
      </c>
      <c r="D69" s="46" t="s">
        <v>105</v>
      </c>
      <c r="E69" s="71"/>
      <c r="F69" s="71"/>
      <c r="G69" s="71" t="s">
        <v>121</v>
      </c>
      <c r="H69" s="71"/>
      <c r="I69" s="103"/>
      <c r="J69" s="43"/>
      <c r="K69" s="49">
        <v>25</v>
      </c>
      <c r="L69" s="63"/>
      <c r="M69" s="49">
        <f t="shared" si="6"/>
        <v>25</v>
      </c>
    </row>
    <row r="70" spans="1:13" s="1" customFormat="1" ht="110.25" x14ac:dyDescent="0.25">
      <c r="A70" s="166"/>
      <c r="B70" s="46"/>
      <c r="C70" s="28" t="s">
        <v>80</v>
      </c>
      <c r="D70" s="54" t="s">
        <v>106</v>
      </c>
      <c r="E70" s="71"/>
      <c r="F70" s="71" t="s">
        <v>121</v>
      </c>
      <c r="G70" s="71"/>
      <c r="H70" s="71"/>
      <c r="I70" s="103"/>
      <c r="J70" s="43"/>
      <c r="K70" s="49">
        <v>24</v>
      </c>
      <c r="L70" s="63"/>
      <c r="M70" s="49">
        <f t="shared" si="6"/>
        <v>24</v>
      </c>
    </row>
    <row r="71" spans="1:13" s="1" customFormat="1" ht="78.75" x14ac:dyDescent="0.25">
      <c r="A71" s="166"/>
      <c r="B71" s="46"/>
      <c r="C71" s="28" t="s">
        <v>81</v>
      </c>
      <c r="D71" s="54" t="s">
        <v>107</v>
      </c>
      <c r="E71" s="71"/>
      <c r="F71" s="71"/>
      <c r="G71" s="71"/>
      <c r="H71" s="71" t="s">
        <v>121</v>
      </c>
      <c r="I71" s="103"/>
      <c r="J71" s="43"/>
      <c r="K71" s="49">
        <v>5</v>
      </c>
      <c r="L71" s="63"/>
      <c r="M71" s="49">
        <f t="shared" si="6"/>
        <v>5</v>
      </c>
    </row>
    <row r="72" spans="1:13" s="1" customFormat="1" ht="110.25" x14ac:dyDescent="0.25">
      <c r="A72" s="166"/>
      <c r="B72" s="46"/>
      <c r="C72" s="28" t="s">
        <v>82</v>
      </c>
      <c r="D72" s="54" t="s">
        <v>108</v>
      </c>
      <c r="E72" s="71"/>
      <c r="F72" s="71"/>
      <c r="G72" s="71" t="s">
        <v>121</v>
      </c>
      <c r="H72" s="71"/>
      <c r="I72" s="103"/>
      <c r="J72" s="43"/>
      <c r="K72" s="49">
        <v>5</v>
      </c>
      <c r="L72" s="63"/>
      <c r="M72" s="49">
        <f t="shared" si="6"/>
        <v>5</v>
      </c>
    </row>
    <row r="73" spans="1:13" s="1" customFormat="1" ht="110.25" x14ac:dyDescent="0.25">
      <c r="A73" s="166"/>
      <c r="B73" s="46"/>
      <c r="C73" s="28" t="s">
        <v>83</v>
      </c>
      <c r="D73" s="54" t="s">
        <v>109</v>
      </c>
      <c r="E73" s="71"/>
      <c r="F73" s="71"/>
      <c r="G73" s="71"/>
      <c r="H73" s="71" t="s">
        <v>121</v>
      </c>
      <c r="I73" s="103"/>
      <c r="J73" s="43"/>
      <c r="K73" s="49">
        <v>25</v>
      </c>
      <c r="L73" s="63"/>
      <c r="M73" s="49">
        <f t="shared" si="6"/>
        <v>25</v>
      </c>
    </row>
    <row r="74" spans="1:13" s="1" customFormat="1" ht="110.25" x14ac:dyDescent="0.25">
      <c r="A74" s="166"/>
      <c r="B74" s="46"/>
      <c r="C74" s="28" t="s">
        <v>84</v>
      </c>
      <c r="D74" s="54" t="s">
        <v>110</v>
      </c>
      <c r="E74" s="71"/>
      <c r="F74" s="71"/>
      <c r="G74" s="71"/>
      <c r="H74" s="71" t="s">
        <v>121</v>
      </c>
      <c r="I74" s="103"/>
      <c r="J74" s="43"/>
      <c r="K74" s="49">
        <v>5</v>
      </c>
      <c r="L74" s="63"/>
      <c r="M74" s="49">
        <f t="shared" si="6"/>
        <v>5</v>
      </c>
    </row>
    <row r="75" spans="1:13" s="1" customFormat="1" ht="94.5" x14ac:dyDescent="0.25">
      <c r="A75" s="166"/>
      <c r="B75" s="46"/>
      <c r="C75" s="28" t="s">
        <v>85</v>
      </c>
      <c r="D75" s="54" t="s">
        <v>111</v>
      </c>
      <c r="E75" s="71"/>
      <c r="F75" s="71"/>
      <c r="G75" s="71" t="s">
        <v>121</v>
      </c>
      <c r="H75" s="71"/>
      <c r="I75" s="103"/>
      <c r="J75" s="43"/>
      <c r="K75" s="49">
        <v>25</v>
      </c>
      <c r="L75" s="63"/>
      <c r="M75" s="49">
        <f t="shared" si="6"/>
        <v>25</v>
      </c>
    </row>
    <row r="76" spans="1:13" s="1" customFormat="1" ht="84.75" customHeight="1" x14ac:dyDescent="0.25">
      <c r="A76" s="166"/>
      <c r="B76" s="46"/>
      <c r="C76" s="28" t="s">
        <v>86</v>
      </c>
      <c r="D76" s="54" t="s">
        <v>112</v>
      </c>
      <c r="E76" s="71"/>
      <c r="F76" s="71"/>
      <c r="G76" s="71" t="s">
        <v>121</v>
      </c>
      <c r="H76" s="71"/>
      <c r="I76" s="103"/>
      <c r="J76" s="43"/>
      <c r="K76" s="49">
        <v>57</v>
      </c>
      <c r="L76" s="63"/>
      <c r="M76" s="49">
        <f t="shared" si="6"/>
        <v>57</v>
      </c>
    </row>
    <row r="77" spans="1:13" s="1" customFormat="1" ht="168" customHeight="1" x14ac:dyDescent="0.25">
      <c r="A77" s="166"/>
      <c r="B77" s="46"/>
      <c r="C77" s="28" t="s">
        <v>87</v>
      </c>
      <c r="D77" s="54" t="s">
        <v>113</v>
      </c>
      <c r="E77" s="71"/>
      <c r="F77" s="71"/>
      <c r="G77" s="71"/>
      <c r="H77" s="71" t="s">
        <v>121</v>
      </c>
      <c r="I77" s="103"/>
      <c r="J77" s="43"/>
      <c r="K77" s="49">
        <v>35</v>
      </c>
      <c r="L77" s="63"/>
      <c r="M77" s="49">
        <f t="shared" si="6"/>
        <v>35</v>
      </c>
    </row>
    <row r="78" spans="1:13" s="1" customFormat="1" ht="94.5" x14ac:dyDescent="0.25">
      <c r="A78" s="166"/>
      <c r="B78" s="46"/>
      <c r="C78" s="28" t="s">
        <v>88</v>
      </c>
      <c r="D78" s="54" t="s">
        <v>114</v>
      </c>
      <c r="E78" s="71"/>
      <c r="F78" s="71"/>
      <c r="G78" s="71"/>
      <c r="H78" s="71" t="s">
        <v>121</v>
      </c>
      <c r="I78" s="103"/>
      <c r="J78" s="43"/>
      <c r="K78" s="49">
        <v>25</v>
      </c>
      <c r="L78" s="63"/>
      <c r="M78" s="49">
        <f t="shared" si="6"/>
        <v>25</v>
      </c>
    </row>
    <row r="79" spans="1:13" s="1" customFormat="1" ht="105" customHeight="1" x14ac:dyDescent="0.25">
      <c r="A79" s="167"/>
      <c r="B79" s="46"/>
      <c r="C79" s="28" t="s">
        <v>89</v>
      </c>
      <c r="D79" s="55" t="s">
        <v>115</v>
      </c>
      <c r="E79" s="71"/>
      <c r="F79" s="71"/>
      <c r="G79" s="71"/>
      <c r="H79" s="71"/>
      <c r="I79" s="104"/>
      <c r="J79" s="43"/>
      <c r="K79" s="49">
        <v>10</v>
      </c>
      <c r="L79" s="63"/>
      <c r="M79" s="49">
        <f t="shared" si="6"/>
        <v>10</v>
      </c>
    </row>
    <row r="80" spans="1:13" ht="15" customHeight="1" x14ac:dyDescent="0.25">
      <c r="A80" s="89" t="s">
        <v>118</v>
      </c>
      <c r="B80" s="90"/>
      <c r="C80" s="90"/>
      <c r="D80" s="90"/>
      <c r="E80" s="90"/>
      <c r="F80" s="90"/>
      <c r="G80" s="90"/>
      <c r="H80" s="90"/>
      <c r="I80" s="90"/>
      <c r="J80" s="91"/>
      <c r="K80" s="67">
        <f>SUM(K67:K79)</f>
        <v>373</v>
      </c>
      <c r="L80" s="67">
        <f>SUM(L67:L79)</f>
        <v>0</v>
      </c>
      <c r="M80" s="67">
        <f>SUM(K80:L80)</f>
        <v>373</v>
      </c>
    </row>
    <row r="81" spans="1:13" ht="15" customHeight="1" x14ac:dyDescent="0.25">
      <c r="A81" s="86" t="s">
        <v>58</v>
      </c>
      <c r="B81" s="87"/>
      <c r="C81" s="87"/>
      <c r="D81" s="87"/>
      <c r="E81" s="87"/>
      <c r="F81" s="87"/>
      <c r="G81" s="87"/>
      <c r="H81" s="87"/>
      <c r="I81" s="87"/>
      <c r="J81" s="87"/>
      <c r="K81" s="87"/>
      <c r="L81" s="87"/>
      <c r="M81" s="88"/>
    </row>
    <row r="82" spans="1:13" ht="15" customHeight="1" x14ac:dyDescent="0.25">
      <c r="A82" s="153" t="s">
        <v>59</v>
      </c>
      <c r="B82" s="154"/>
      <c r="C82" s="154"/>
      <c r="D82" s="154"/>
      <c r="E82" s="154"/>
      <c r="F82" s="154"/>
      <c r="G82" s="154"/>
      <c r="H82" s="154"/>
      <c r="I82" s="154"/>
      <c r="J82" s="154"/>
      <c r="K82" s="154"/>
      <c r="L82" s="154"/>
      <c r="M82" s="155"/>
    </row>
    <row r="83" spans="1:13" ht="15" customHeight="1" x14ac:dyDescent="0.25">
      <c r="A83" s="108" t="s">
        <v>60</v>
      </c>
      <c r="B83" s="109"/>
      <c r="C83" s="109"/>
      <c r="D83" s="109"/>
      <c r="E83" s="109"/>
      <c r="F83" s="109"/>
      <c r="G83" s="109"/>
      <c r="H83" s="109"/>
      <c r="I83" s="109"/>
      <c r="J83" s="109"/>
      <c r="K83" s="109"/>
      <c r="L83" s="109"/>
      <c r="M83" s="110"/>
    </row>
    <row r="84" spans="1:13" ht="15" customHeight="1" x14ac:dyDescent="0.25">
      <c r="A84" s="137"/>
      <c r="B84" s="137" t="s">
        <v>17</v>
      </c>
      <c r="C84" s="83" t="s">
        <v>4</v>
      </c>
      <c r="D84" s="83" t="s">
        <v>5</v>
      </c>
      <c r="E84" s="95" t="s">
        <v>6</v>
      </c>
      <c r="F84" s="95" t="s">
        <v>7</v>
      </c>
      <c r="G84" s="95" t="s">
        <v>8</v>
      </c>
      <c r="H84" s="95" t="s">
        <v>9</v>
      </c>
      <c r="I84" s="83" t="s">
        <v>10</v>
      </c>
      <c r="J84" s="105" t="s">
        <v>11</v>
      </c>
      <c r="K84" s="106"/>
      <c r="L84" s="106"/>
      <c r="M84" s="107"/>
    </row>
    <row r="85" spans="1:13" ht="15" customHeight="1" x14ac:dyDescent="0.25">
      <c r="A85" s="137"/>
      <c r="B85" s="137"/>
      <c r="C85" s="83"/>
      <c r="D85" s="83"/>
      <c r="E85" s="95"/>
      <c r="F85" s="95"/>
      <c r="G85" s="95"/>
      <c r="H85" s="95"/>
      <c r="I85" s="83"/>
      <c r="J85" s="38" t="s">
        <v>12</v>
      </c>
      <c r="K85" s="38" t="s">
        <v>13</v>
      </c>
      <c r="L85" s="38" t="s">
        <v>14</v>
      </c>
      <c r="M85" s="38" t="s">
        <v>15</v>
      </c>
    </row>
    <row r="86" spans="1:13" ht="80.25" customHeight="1" x14ac:dyDescent="0.25">
      <c r="A86" s="169" t="s">
        <v>129</v>
      </c>
      <c r="B86" s="19" t="s">
        <v>20</v>
      </c>
      <c r="C86" s="21" t="s">
        <v>61</v>
      </c>
      <c r="D86" s="162" t="s">
        <v>116</v>
      </c>
      <c r="E86" s="71"/>
      <c r="F86" s="71" t="s">
        <v>121</v>
      </c>
      <c r="G86" s="71"/>
      <c r="H86" s="71"/>
      <c r="I86" s="99" t="s">
        <v>16</v>
      </c>
      <c r="J86" s="27"/>
      <c r="K86" s="27">
        <v>6</v>
      </c>
      <c r="L86" s="23"/>
      <c r="M86" s="16">
        <f>SUM(K86:L86)</f>
        <v>6</v>
      </c>
    </row>
    <row r="87" spans="1:13" ht="47.25" x14ac:dyDescent="0.25">
      <c r="A87" s="157"/>
      <c r="B87" s="19" t="s">
        <v>20</v>
      </c>
      <c r="C87" s="13" t="s">
        <v>64</v>
      </c>
      <c r="D87" s="163"/>
      <c r="E87" s="71"/>
      <c r="F87" s="71"/>
      <c r="G87" s="71" t="s">
        <v>121</v>
      </c>
      <c r="H87" s="71"/>
      <c r="I87" s="100"/>
      <c r="J87" s="27"/>
      <c r="K87" s="27">
        <v>18</v>
      </c>
      <c r="L87" s="23"/>
      <c r="M87" s="16">
        <f t="shared" ref="M87:M88" si="7">SUM(K87:L87)</f>
        <v>18</v>
      </c>
    </row>
    <row r="88" spans="1:13" ht="47.25" x14ac:dyDescent="0.25">
      <c r="A88" s="158"/>
      <c r="B88" s="29" t="s">
        <v>20</v>
      </c>
      <c r="C88" s="30" t="s">
        <v>65</v>
      </c>
      <c r="D88" s="164"/>
      <c r="E88" s="72"/>
      <c r="F88" s="72"/>
      <c r="G88" s="72"/>
      <c r="H88" s="72" t="s">
        <v>121</v>
      </c>
      <c r="I88" s="101"/>
      <c r="J88" s="32"/>
      <c r="K88" s="27">
        <v>15</v>
      </c>
      <c r="L88" s="23"/>
      <c r="M88" s="16">
        <f t="shared" si="7"/>
        <v>15</v>
      </c>
    </row>
    <row r="89" spans="1:13" ht="15" customHeight="1" x14ac:dyDescent="0.25">
      <c r="A89" s="89" t="s">
        <v>119</v>
      </c>
      <c r="B89" s="90"/>
      <c r="C89" s="90"/>
      <c r="D89" s="90"/>
      <c r="E89" s="90"/>
      <c r="F89" s="90"/>
      <c r="G89" s="90"/>
      <c r="H89" s="90"/>
      <c r="I89" s="91"/>
      <c r="J89" s="57">
        <f>SUM(J86:J88)</f>
        <v>0</v>
      </c>
      <c r="K89" s="56">
        <f t="shared" ref="K89:L89" si="8">SUM(K86:K88)</f>
        <v>39</v>
      </c>
      <c r="L89" s="56">
        <f t="shared" si="8"/>
        <v>0</v>
      </c>
      <c r="M89" s="56">
        <f>SUM(K89:L89)</f>
        <v>39</v>
      </c>
    </row>
    <row r="90" spans="1:13" ht="47.25" x14ac:dyDescent="0.25">
      <c r="A90" s="168" t="s">
        <v>66</v>
      </c>
      <c r="B90" s="33" t="s">
        <v>20</v>
      </c>
      <c r="C90" s="34" t="s">
        <v>67</v>
      </c>
      <c r="D90" s="162" t="s">
        <v>116</v>
      </c>
      <c r="E90" s="73"/>
      <c r="F90" s="73"/>
      <c r="G90" s="73"/>
      <c r="H90" s="73"/>
      <c r="I90" s="99" t="s">
        <v>16</v>
      </c>
      <c r="J90" s="59"/>
      <c r="K90" s="27">
        <v>90.91</v>
      </c>
      <c r="L90" s="23"/>
      <c r="M90" s="16">
        <f t="shared" ref="M90:M97" si="9">K90+L90</f>
        <v>90.91</v>
      </c>
    </row>
    <row r="91" spans="1:13" ht="47.25" x14ac:dyDescent="0.25">
      <c r="A91" s="93"/>
      <c r="B91" s="33" t="s">
        <v>20</v>
      </c>
      <c r="C91" s="13" t="s">
        <v>68</v>
      </c>
      <c r="D91" s="163"/>
      <c r="E91" s="71"/>
      <c r="F91" s="71" t="s">
        <v>121</v>
      </c>
      <c r="G91" s="71"/>
      <c r="H91" s="71"/>
      <c r="I91" s="100"/>
      <c r="J91" s="35"/>
      <c r="K91" s="27">
        <v>10</v>
      </c>
      <c r="L91" s="23"/>
      <c r="M91" s="16">
        <f t="shared" si="9"/>
        <v>10</v>
      </c>
    </row>
    <row r="92" spans="1:13" ht="60" customHeight="1" x14ac:dyDescent="0.25">
      <c r="A92" s="93"/>
      <c r="B92" s="33" t="s">
        <v>20</v>
      </c>
      <c r="C92" s="13" t="s">
        <v>69</v>
      </c>
      <c r="D92" s="163"/>
      <c r="E92" s="71"/>
      <c r="F92" s="71"/>
      <c r="G92" s="71" t="s">
        <v>121</v>
      </c>
      <c r="H92" s="71"/>
      <c r="I92" s="100"/>
      <c r="J92" s="27"/>
      <c r="K92" s="27">
        <v>86.5</v>
      </c>
      <c r="L92" s="23"/>
      <c r="M92" s="16">
        <f t="shared" si="9"/>
        <v>86.5</v>
      </c>
    </row>
    <row r="93" spans="1:13" ht="47.25" x14ac:dyDescent="0.25">
      <c r="A93" s="93"/>
      <c r="B93" s="33" t="s">
        <v>20</v>
      </c>
      <c r="C93" s="13" t="s">
        <v>70</v>
      </c>
      <c r="D93" s="163"/>
      <c r="E93" s="71"/>
      <c r="F93" s="71"/>
      <c r="G93" s="71" t="s">
        <v>121</v>
      </c>
      <c r="H93" s="71"/>
      <c r="I93" s="100"/>
      <c r="J93" s="27"/>
      <c r="K93" s="27">
        <v>114</v>
      </c>
      <c r="L93" s="23"/>
      <c r="M93" s="16">
        <f t="shared" si="9"/>
        <v>114</v>
      </c>
    </row>
    <row r="94" spans="1:13" ht="15.75" x14ac:dyDescent="0.25">
      <c r="A94" s="93"/>
      <c r="B94" s="19"/>
      <c r="C94" s="13" t="s">
        <v>71</v>
      </c>
      <c r="D94" s="163"/>
      <c r="E94" s="71"/>
      <c r="F94" s="71" t="s">
        <v>121</v>
      </c>
      <c r="G94" s="71"/>
      <c r="H94" s="71"/>
      <c r="I94" s="100"/>
      <c r="J94" s="27"/>
      <c r="K94" s="27">
        <v>21</v>
      </c>
      <c r="L94" s="23"/>
      <c r="M94" s="16">
        <f t="shared" si="9"/>
        <v>21</v>
      </c>
    </row>
    <row r="95" spans="1:13" ht="12.75" customHeight="1" x14ac:dyDescent="0.25">
      <c r="A95" s="93"/>
      <c r="B95" s="19"/>
      <c r="C95" s="13" t="s">
        <v>72</v>
      </c>
      <c r="D95" s="163"/>
      <c r="E95" s="71"/>
      <c r="F95" s="71"/>
      <c r="G95" s="71" t="s">
        <v>121</v>
      </c>
      <c r="H95" s="71"/>
      <c r="I95" s="100"/>
      <c r="J95" s="27"/>
      <c r="K95" s="27">
        <v>19</v>
      </c>
      <c r="L95" s="23"/>
      <c r="M95" s="16">
        <f t="shared" si="9"/>
        <v>19</v>
      </c>
    </row>
    <row r="96" spans="1:13" ht="15" customHeight="1" x14ac:dyDescent="0.25">
      <c r="A96" s="93"/>
      <c r="B96" s="19"/>
      <c r="C96" s="13" t="s">
        <v>73</v>
      </c>
      <c r="D96" s="163"/>
      <c r="E96" s="71"/>
      <c r="F96" s="71"/>
      <c r="G96" s="71" t="s">
        <v>121</v>
      </c>
      <c r="H96" s="71"/>
      <c r="I96" s="100"/>
      <c r="J96" s="27"/>
      <c r="K96" s="27">
        <v>10</v>
      </c>
      <c r="L96" s="23"/>
      <c r="M96" s="16">
        <f t="shared" si="9"/>
        <v>10</v>
      </c>
    </row>
    <row r="97" spans="1:13" ht="47.25" x14ac:dyDescent="0.25">
      <c r="A97" s="93"/>
      <c r="B97" s="33" t="s">
        <v>20</v>
      </c>
      <c r="C97" s="69" t="s">
        <v>95</v>
      </c>
      <c r="D97" s="164"/>
      <c r="E97" s="71"/>
      <c r="F97" s="71"/>
      <c r="G97" s="71"/>
      <c r="H97" s="71" t="s">
        <v>121</v>
      </c>
      <c r="I97" s="100"/>
      <c r="J97" s="27"/>
      <c r="K97" s="27">
        <v>114</v>
      </c>
      <c r="L97" s="23"/>
      <c r="M97" s="16">
        <f t="shared" si="9"/>
        <v>114</v>
      </c>
    </row>
    <row r="98" spans="1:13" ht="15.75" x14ac:dyDescent="0.25">
      <c r="A98" s="165"/>
      <c r="B98" s="19"/>
      <c r="C98" s="13" t="s">
        <v>57</v>
      </c>
      <c r="D98" s="25"/>
      <c r="E98" s="71"/>
      <c r="F98" s="71"/>
      <c r="G98" s="71"/>
      <c r="H98" s="71"/>
      <c r="I98" s="31"/>
      <c r="J98" s="27"/>
      <c r="K98" s="27">
        <v>22</v>
      </c>
      <c r="L98" s="23"/>
      <c r="M98" s="16">
        <f>K98+L98</f>
        <v>22</v>
      </c>
    </row>
    <row r="99" spans="1:13" s="9" customFormat="1" ht="15" customHeight="1" x14ac:dyDescent="0.25">
      <c r="A99" s="96" t="s">
        <v>119</v>
      </c>
      <c r="B99" s="97"/>
      <c r="C99" s="97"/>
      <c r="D99" s="97"/>
      <c r="E99" s="97"/>
      <c r="F99" s="97"/>
      <c r="G99" s="97"/>
      <c r="H99" s="97"/>
      <c r="I99" s="98"/>
      <c r="J99" s="18">
        <f>SUM(J86:J98)</f>
        <v>0</v>
      </c>
      <c r="K99" s="18">
        <f>SUM(K90:K98)</f>
        <v>487.40999999999997</v>
      </c>
      <c r="L99" s="18">
        <f t="shared" ref="L99" si="10">SUM(L90:L98)</f>
        <v>0</v>
      </c>
      <c r="M99" s="18">
        <f>SUM(K99:L99)</f>
        <v>487.40999999999997</v>
      </c>
    </row>
    <row r="100" spans="1:13" s="2" customFormat="1" ht="15.75" x14ac:dyDescent="0.25">
      <c r="A100" s="60"/>
      <c r="B100" s="22"/>
      <c r="C100" s="22"/>
      <c r="D100" s="24"/>
      <c r="E100" s="74"/>
      <c r="F100" s="74"/>
      <c r="G100" s="74"/>
      <c r="H100" s="74"/>
      <c r="I100" s="37" t="s">
        <v>94</v>
      </c>
      <c r="J100" s="36">
        <f>M99+M89+M80+M66+M62+M58+M51+M44+M34+M22+M12</f>
        <v>4692.21</v>
      </c>
      <c r="K100" s="36"/>
      <c r="L100" s="22"/>
      <c r="M100" s="24"/>
    </row>
    <row r="101" spans="1:13" s="6" customFormat="1" ht="15.75" customHeight="1" x14ac:dyDescent="0.25">
      <c r="A101" s="3"/>
      <c r="B101" s="3"/>
      <c r="C101" s="3"/>
      <c r="D101" s="7"/>
      <c r="E101" s="75"/>
      <c r="F101" s="75"/>
      <c r="G101" s="75"/>
      <c r="H101" s="75"/>
      <c r="I101" s="7"/>
      <c r="J101" s="3"/>
      <c r="K101" s="3"/>
      <c r="L101" s="3"/>
      <c r="M101" s="7"/>
    </row>
    <row r="102" spans="1:13" s="6" customFormat="1" ht="15.75" customHeight="1" x14ac:dyDescent="0.25">
      <c r="A102" s="3"/>
      <c r="B102" s="3"/>
      <c r="C102" s="3"/>
      <c r="D102" s="7"/>
      <c r="E102" s="75"/>
      <c r="F102" s="75"/>
      <c r="G102" s="75"/>
      <c r="H102" s="75"/>
      <c r="I102" s="7"/>
      <c r="J102" s="3"/>
      <c r="K102" s="3"/>
      <c r="L102" s="3"/>
      <c r="M102" s="7"/>
    </row>
    <row r="103" spans="1:13" s="4" customFormat="1" ht="15.75" customHeight="1" x14ac:dyDescent="0.25">
      <c r="A103" s="3"/>
      <c r="B103" s="3"/>
      <c r="C103" s="3"/>
      <c r="D103" s="7"/>
      <c r="E103" s="75"/>
      <c r="F103" s="75"/>
      <c r="G103" s="75"/>
      <c r="H103" s="75"/>
      <c r="I103" s="7"/>
      <c r="J103" s="3"/>
      <c r="K103" s="3"/>
      <c r="L103" s="3"/>
      <c r="M103" s="7"/>
    </row>
    <row r="104" spans="1:13" s="8" customFormat="1" ht="15.75" customHeight="1" x14ac:dyDescent="0.2">
      <c r="A104" s="3"/>
      <c r="B104" s="3"/>
      <c r="C104" s="3"/>
      <c r="D104" s="7"/>
      <c r="E104" s="75"/>
      <c r="F104" s="75"/>
      <c r="G104" s="75"/>
      <c r="H104" s="75"/>
      <c r="I104" s="7"/>
      <c r="J104" s="3"/>
      <c r="K104" s="3"/>
      <c r="L104" s="3"/>
      <c r="M104" s="7"/>
    </row>
    <row r="105" spans="1:13" ht="15" customHeight="1" x14ac:dyDescent="0.25"/>
    <row r="115" spans="1:13" s="6" customFormat="1" x14ac:dyDescent="0.25">
      <c r="A115" s="3"/>
      <c r="B115" s="3"/>
      <c r="C115" s="3"/>
      <c r="D115" s="7"/>
      <c r="E115" s="75"/>
      <c r="F115" s="75"/>
      <c r="G115" s="75"/>
      <c r="H115" s="75"/>
      <c r="I115" s="7"/>
      <c r="J115" s="3"/>
      <c r="K115" s="3"/>
      <c r="L115" s="3"/>
      <c r="M115" s="7"/>
    </row>
  </sheetData>
  <mergeCells count="115">
    <mergeCell ref="A90:A98"/>
    <mergeCell ref="A86:A88"/>
    <mergeCell ref="A84:A85"/>
    <mergeCell ref="A55:A57"/>
    <mergeCell ref="A14:A15"/>
    <mergeCell ref="B14:B15"/>
    <mergeCell ref="A82:M82"/>
    <mergeCell ref="B27:B32"/>
    <mergeCell ref="A35:M35"/>
    <mergeCell ref="D86:D88"/>
    <mergeCell ref="D90:D97"/>
    <mergeCell ref="D27:D32"/>
    <mergeCell ref="B36:B43"/>
    <mergeCell ref="D36:D43"/>
    <mergeCell ref="D16:D21"/>
    <mergeCell ref="A81:M81"/>
    <mergeCell ref="F53:F54"/>
    <mergeCell ref="G53:G54"/>
    <mergeCell ref="H53:H54"/>
    <mergeCell ref="I25:I26"/>
    <mergeCell ref="I48:I49"/>
    <mergeCell ref="J84:M84"/>
    <mergeCell ref="A80:J80"/>
    <mergeCell ref="A67:A79"/>
    <mergeCell ref="A66:J66"/>
    <mergeCell ref="D63:D65"/>
    <mergeCell ref="A63:A65"/>
    <mergeCell ref="A13:M13"/>
    <mergeCell ref="A23:M23"/>
    <mergeCell ref="A24:M24"/>
    <mergeCell ref="A48:A49"/>
    <mergeCell ref="B48:B49"/>
    <mergeCell ref="A12:I12"/>
    <mergeCell ref="A22:I22"/>
    <mergeCell ref="E25:E26"/>
    <mergeCell ref="A25:A26"/>
    <mergeCell ref="B25:B26"/>
    <mergeCell ref="C25:C26"/>
    <mergeCell ref="D25:D26"/>
    <mergeCell ref="A46:M46"/>
    <mergeCell ref="A16:A21"/>
    <mergeCell ref="A27:A32"/>
    <mergeCell ref="B84:B85"/>
    <mergeCell ref="H84:H85"/>
    <mergeCell ref="I84:I85"/>
    <mergeCell ref="C84:C85"/>
    <mergeCell ref="D84:D85"/>
    <mergeCell ref="E84:E85"/>
    <mergeCell ref="F84:F85"/>
    <mergeCell ref="G84:G85"/>
    <mergeCell ref="D48:D49"/>
    <mergeCell ref="E48:E49"/>
    <mergeCell ref="G48:G49"/>
    <mergeCell ref="H48:H49"/>
    <mergeCell ref="C48:C49"/>
    <mergeCell ref="F48:F49"/>
    <mergeCell ref="I59:I61"/>
    <mergeCell ref="A1:M1"/>
    <mergeCell ref="A2:M2"/>
    <mergeCell ref="A9:A10"/>
    <mergeCell ref="B9:B10"/>
    <mergeCell ref="C9:C10"/>
    <mergeCell ref="D9:D10"/>
    <mergeCell ref="E9:E10"/>
    <mergeCell ref="F9:F10"/>
    <mergeCell ref="G9:G10"/>
    <mergeCell ref="H9:H10"/>
    <mergeCell ref="I9:I10"/>
    <mergeCell ref="J9:M9"/>
    <mergeCell ref="A8:M8"/>
    <mergeCell ref="B3:M3"/>
    <mergeCell ref="B4:M4"/>
    <mergeCell ref="B5:M5"/>
    <mergeCell ref="B6:M6"/>
    <mergeCell ref="A7:M7"/>
    <mergeCell ref="A89:I89"/>
    <mergeCell ref="A99:I99"/>
    <mergeCell ref="A34:J34"/>
    <mergeCell ref="I86:I88"/>
    <mergeCell ref="I67:I79"/>
    <mergeCell ref="I63:I65"/>
    <mergeCell ref="J48:M48"/>
    <mergeCell ref="J53:M53"/>
    <mergeCell ref="I53:I54"/>
    <mergeCell ref="J59:J61"/>
    <mergeCell ref="I55:I57"/>
    <mergeCell ref="I90:I97"/>
    <mergeCell ref="A44:J44"/>
    <mergeCell ref="A47:M47"/>
    <mergeCell ref="A83:M83"/>
    <mergeCell ref="A52:M52"/>
    <mergeCell ref="A53:A54"/>
    <mergeCell ref="B53:B54"/>
    <mergeCell ref="C53:C54"/>
    <mergeCell ref="D53:D54"/>
    <mergeCell ref="E53:E54"/>
    <mergeCell ref="A59:A61"/>
    <mergeCell ref="A58:J58"/>
    <mergeCell ref="A62:J62"/>
    <mergeCell ref="C14:C15"/>
    <mergeCell ref="A36:A43"/>
    <mergeCell ref="A45:M45"/>
    <mergeCell ref="A51:I51"/>
    <mergeCell ref="J14:M14"/>
    <mergeCell ref="I16:I21"/>
    <mergeCell ref="F14:F15"/>
    <mergeCell ref="G14:G15"/>
    <mergeCell ref="D14:D15"/>
    <mergeCell ref="E14:E15"/>
    <mergeCell ref="H14:H15"/>
    <mergeCell ref="I14:I15"/>
    <mergeCell ref="J25:M25"/>
    <mergeCell ref="F25:F26"/>
    <mergeCell ref="G25:G26"/>
    <mergeCell ref="H25:H26"/>
  </mergeCells>
  <pageMargins left="0.7" right="0.7" top="0.75" bottom="0.75" header="0.3" footer="0.3"/>
  <pageSetup paperSize="9"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2015-09-23T14:00:00+00:00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1109</Value>
      <Value>1262</Value>
      <Value>1</Value>
      <Value>763</Value>
    </TaxCatchAll>
    <c4e2ab2cc9354bbf9064eeb465a566ea xmlns="1ed4137b-41b2-488b-8250-6d369ec27664">
      <Terms xmlns="http://schemas.microsoft.com/office/infopath/2007/PartnerControls"/>
    </c4e2ab2cc9354bbf9064eeb465a566ea>
    <UndpProjectNo xmlns="1ed4137b-41b2-488b-8250-6d369ec27664">00059811</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BWA</TermName>
          <TermId xmlns="http://schemas.microsoft.com/office/infopath/2007/PartnerControls">8df14645-c08e-464b-8a1f-e2a805b90054</TermId>
        </TermInfo>
      </Terms>
    </gc6531b704974d528487414686b72f6f>
    <_dlc_DocId xmlns="f1161f5b-24a3-4c2d-bc81-44cb9325e8ee">ATLASPDC-4-39097</_dlc_DocId>
    <_dlc_DocIdUrl xmlns="f1161f5b-24a3-4c2d-bc81-44cb9325e8ee">
      <Url>https://info.undp.org/docs/pdc/_layouts/DocIdRedir.aspx?ID=ATLASPDC-4-39097</Url>
      <Description>ATLASPDC-4-39097</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Props1.xml><?xml version="1.0" encoding="utf-8"?>
<ds:datastoreItem xmlns:ds="http://schemas.openxmlformats.org/officeDocument/2006/customXml" ds:itemID="{1CEBDDAD-B040-4E8B-9DF9-5A8CA4BC03D4}"/>
</file>

<file path=customXml/itemProps2.xml><?xml version="1.0" encoding="utf-8"?>
<ds:datastoreItem xmlns:ds="http://schemas.openxmlformats.org/officeDocument/2006/customXml" ds:itemID="{8884D47C-C262-4B3B-8C9C-5B76332FFA36}"/>
</file>

<file path=customXml/itemProps3.xml><?xml version="1.0" encoding="utf-8"?>
<ds:datastoreItem xmlns:ds="http://schemas.openxmlformats.org/officeDocument/2006/customXml" ds:itemID="{0A75BDE9-F251-4189-8D11-74064216328D}"/>
</file>

<file path=customXml/itemProps4.xml><?xml version="1.0" encoding="utf-8"?>
<ds:datastoreItem xmlns:ds="http://schemas.openxmlformats.org/officeDocument/2006/customXml" ds:itemID="{6CB2CE48-D373-4DFA-B9E8-C6D23CFB9DBA}"/>
</file>

<file path=customXml/itemProps5.xml><?xml version="1.0" encoding="utf-8"?>
<ds:datastoreItem xmlns:ds="http://schemas.openxmlformats.org/officeDocument/2006/customXml" ds:itemID="{EDF6AF36-687A-4E23-A125-7C3E1809B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Bame Mannathoko</dc:creator>
  <cp:lastModifiedBy>Onalenna Rammekwa</cp:lastModifiedBy>
  <cp:lastPrinted>2015-06-02T09:14:13Z</cp:lastPrinted>
  <dcterms:created xsi:type="dcterms:W3CDTF">2015-04-01T06:25:52Z</dcterms:created>
  <dcterms:modified xsi:type="dcterms:W3CDTF">2015-09-23T14:34:35Z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228;#Prodoc|5f41516e-5ee3-43b6-82ea-9b89532838d0</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1262;#BWA|8df14645-c08e-464b-8a1f-e2a805b90054</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1109;#Budget|1c1fa43a-cb36-4844-8715-9a4cc93e1ac9</vt:lpwstr>
  </property>
  <property fmtid="{D5CDD505-2E9C-101B-9397-08002B2CF9AE}" pid="17" name="_dlc_DocIdItemGuid">
    <vt:lpwstr>26d5a093-090c-49d3-9670-b35f49948c59</vt:lpwstr>
  </property>
  <property fmtid="{D5CDD505-2E9C-101B-9397-08002B2CF9AE}" pid="18" name="DocumentSetDescription">
    <vt:lpwstr/>
  </property>
  <property fmtid="{D5CDD505-2E9C-101B-9397-08002B2CF9AE}" pid="19" name="URL">
    <vt:lpwstr/>
  </property>
</Properties>
</file>